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105" windowWidth="12105" windowHeight="9735" tabRatio="903"/>
  </bookViews>
  <sheets>
    <sheet name="SALDO - CORRIGIDO" sheetId="96" r:id="rId1"/>
    <sheet name="CRONOGRAMA " sheetId="97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'CRONOGRAMA '!#REF!</definedName>
    <definedName name="_xlnm._FilterDatabase" localSheetId="0" hidden="1">'SALDO - CORRIGIDO'!#REF!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demir" hidden="1">{#N/A,#N/A,FALSE,"Cronograma";#N/A,#N/A,FALSE,"Cronogr. 2"}</definedName>
    <definedName name="_xlnm.Print_Area" localSheetId="1">'CRONOGRAMA '!$A$1:$J$46</definedName>
    <definedName name="_xlnm.Print_Area" localSheetId="0">'SALDO - CORRIGIDO'!$A$1:$J$371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1">'CRONOGRAMA '!$1:$12</definedName>
    <definedName name="_xlnm.Print_Titles" localSheetId="0">'SALDO - CORRIGIDO'!$1:$12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5725"/>
</workbook>
</file>

<file path=xl/calcChain.xml><?xml version="1.0" encoding="utf-8"?>
<calcChain xmlns="http://schemas.openxmlformats.org/spreadsheetml/2006/main">
  <c r="J311" i="96"/>
  <c r="J306"/>
  <c r="J303"/>
  <c r="J298"/>
  <c r="J294"/>
  <c r="J237"/>
  <c r="J147"/>
  <c r="J135"/>
  <c r="J132"/>
  <c r="J89"/>
  <c r="J204" l="1"/>
  <c r="J141" l="1"/>
  <c r="J333"/>
  <c r="J284"/>
  <c r="J80"/>
  <c r="J206"/>
  <c r="J111"/>
  <c r="J228"/>
  <c r="J217"/>
  <c r="J14"/>
  <c r="J71"/>
  <c r="J322"/>
  <c r="J177"/>
  <c r="J348"/>
  <c r="J158"/>
  <c r="J102"/>
  <c r="J62"/>
  <c r="J280"/>
  <c r="J363"/>
  <c r="J359"/>
  <c r="J26" l="1"/>
</calcChain>
</file>

<file path=xl/comments1.xml><?xml version="1.0" encoding="utf-8"?>
<comments xmlns="http://schemas.openxmlformats.org/spreadsheetml/2006/main">
  <authors>
    <author>Guilherme Miranda</author>
  </authors>
  <commentList>
    <comment ref="C312" authorId="0">
      <text>
        <r>
          <rPr>
            <b/>
            <sz val="9"/>
            <color indexed="81"/>
            <rFont val="Segoe UI"/>
            <family val="2"/>
          </rPr>
          <t>Guilherme Miranda:</t>
        </r>
        <r>
          <rPr>
            <sz val="9"/>
            <color indexed="81"/>
            <rFont val="Segoe UI"/>
            <family val="2"/>
          </rPr>
          <t xml:space="preserve">
Cód. Atualizado</t>
        </r>
      </text>
    </comment>
  </commentList>
</comments>
</file>

<file path=xl/sharedStrings.xml><?xml version="1.0" encoding="utf-8"?>
<sst xmlns="http://schemas.openxmlformats.org/spreadsheetml/2006/main" count="1335" uniqueCount="755">
  <si>
    <t>C4623</t>
  </si>
  <si>
    <t>11.1</t>
  </si>
  <si>
    <t xml:space="preserve">Soleira em granito cinza andorinha, L=15cm, E=2cm </t>
  </si>
  <si>
    <t>11.4</t>
  </si>
  <si>
    <t>MERCADO</t>
  </si>
  <si>
    <t>Roda meio em madeira (largura=10cm)</t>
  </si>
  <si>
    <t xml:space="preserve">PINTURA </t>
  </si>
  <si>
    <t>12.1</t>
  </si>
  <si>
    <t xml:space="preserve">Emassamento de paredes internas e externas com massa acrílica - 02 demãos </t>
  </si>
  <si>
    <t>12.2</t>
  </si>
  <si>
    <t>12.3</t>
  </si>
  <si>
    <t>12.4</t>
  </si>
  <si>
    <t>12.5</t>
  </si>
  <si>
    <t>Pintura em esmalte sintético 02 demãos em esquadrias de madeira</t>
  </si>
  <si>
    <t>12.6</t>
  </si>
  <si>
    <t>Pintura em esmalte sintético 02 demãos em esquadrias de ferro</t>
  </si>
  <si>
    <t>13.2</t>
  </si>
  <si>
    <t>INSTALAÇÕES DE REDE ESTRUTURADA</t>
  </si>
  <si>
    <t>Patch Panel 19"  - 24 portas, Categoria 6</t>
  </si>
  <si>
    <t xml:space="preserve">Guia de Cabos Frontal, fechado </t>
  </si>
  <si>
    <t>Guia de Cabos Traseiro</t>
  </si>
  <si>
    <t>Trava Path Panel</t>
  </si>
  <si>
    <t xml:space="preserve">Guia de Cabos Vertical, fechado </t>
  </si>
  <si>
    <t xml:space="preserve">Guia de Cabos Superior, fechado </t>
  </si>
  <si>
    <t>Cabos de conexões – Patch Cord ultra flexível com RJ 45 nas 2 pontas - 1,50 metros</t>
  </si>
  <si>
    <t>Cabos de conexões – Patch Cord ultra flexível com RJ 45 em 1 ponta - 1,50 metros</t>
  </si>
  <si>
    <t>Cabos de conexões – Patch cord 110 / RJ-45 1 par -1,50m</t>
  </si>
  <si>
    <t>Tomada modular RJ-45 Categoria 6</t>
  </si>
  <si>
    <t>Conector de TV Tipo F (Coaxial)</t>
  </si>
  <si>
    <t>14.1</t>
  </si>
  <si>
    <t>TUBULAÇÕES E CONEXÕES DE PVC RÍGIDO</t>
  </si>
  <si>
    <t>DRENAGEM DE ÁGUAS PLUVIAIS</t>
  </si>
  <si>
    <t>ACESSÓRIOS</t>
  </si>
  <si>
    <t>Ralo hemisférico (formato abacaxi) de ferro fundido, Ø100mm</t>
  </si>
  <si>
    <t>Caixa de inspeção em alvenaria com fundo em concreto, 60x60cm</t>
  </si>
  <si>
    <t>Tampa de concreto 60x60cm para caixa de inspeção</t>
  </si>
  <si>
    <t>Tampa de concreto Ø60cm para poço de visita</t>
  </si>
  <si>
    <t>17.1</t>
  </si>
  <si>
    <t xml:space="preserve">LOUÇAS E METAIS </t>
  </si>
  <si>
    <t>Torneira de bóia, diâmetro 25mm</t>
  </si>
  <si>
    <t>Tubo de descarga VDE, série normal, diâmetro 38 mm</t>
  </si>
  <si>
    <t>19.1</t>
  </si>
  <si>
    <t>SISTEMA DE PROTEÇÃO CONTRA DESCARGAS ATMOSFÉRICAS (SPDA)</t>
  </si>
  <si>
    <t>Caixa de inspeção, PVC de 12", com tampa de aço galvanizado,conforme detalhe no projeto</t>
  </si>
  <si>
    <t>SERVIÇOS FINAIS</t>
  </si>
  <si>
    <t>Limpeza final da obra</t>
  </si>
  <si>
    <t>VIDROS</t>
  </si>
  <si>
    <t xml:space="preserve">Camada regularizadora e=3cm </t>
  </si>
  <si>
    <t>Peitoril em granito cinza, largura=17,00cm espessura variável e pingadeira</t>
  </si>
  <si>
    <t>11.3</t>
  </si>
  <si>
    <t>13.1</t>
  </si>
  <si>
    <t>CENTRO DE DISTRIBUIÇÃO</t>
  </si>
  <si>
    <t>Quadro de comando de Motor, de embutir, completo, p/ 2 motores de 3/4 cv (1 de reserva) , para controle automático de nível de reservatório superior e inferior, com contatores, bases fusíveis completas com fusível, relé térmico de sobrecarga, relé de falta de fase, chaves e lâmpadas,  com porta e trinco e acessórios (QCM - conforme projeto)</t>
  </si>
  <si>
    <t>ELETRODUTOS E ACESSÓRIOS</t>
  </si>
  <si>
    <t>Eletroduto PVC flexível corrugado reforçado, Ø25mm (DN 3/4"), inclusive curvas</t>
  </si>
  <si>
    <t>13.3</t>
  </si>
  <si>
    <t>CABOS E FIOS (CONDUTORES)</t>
  </si>
  <si>
    <t>13.4</t>
  </si>
  <si>
    <t>ILUMINAÇÃO E TOMADAS</t>
  </si>
  <si>
    <t>Tomada universal, circular, 2P+T, 15A/250v, cor preta, completa</t>
  </si>
  <si>
    <t>Interruptor simples 10 A, completa</t>
  </si>
  <si>
    <t>Interruptor duas seções 10A por seção, completa</t>
  </si>
  <si>
    <t>Luminárias 2x32W completa</t>
  </si>
  <si>
    <t>Luminárias 2x16 W completa</t>
  </si>
  <si>
    <t>Luminária de piso</t>
  </si>
  <si>
    <t>Projetor com lâmpada de vapor metálico 150W</t>
  </si>
  <si>
    <t>Arandelas 60W</t>
  </si>
  <si>
    <t>Caixa de passagem 4x2" para interruptor e tomada</t>
  </si>
  <si>
    <t>Caixa de passagem de ferro esmaltada octogonal 4x4"</t>
  </si>
  <si>
    <t>13.5</t>
  </si>
  <si>
    <t>EQUIPAMENTOS PASSIVOS</t>
  </si>
  <si>
    <t>Switch de 24 portas</t>
  </si>
  <si>
    <t>Bloco 110 para rack 19” 100 pares</t>
  </si>
  <si>
    <t>CABOS EM PAR TRANÇADOS</t>
  </si>
  <si>
    <t>Cabo coaxial</t>
  </si>
  <si>
    <t>CABOS DE CONEXÃO</t>
  </si>
  <si>
    <t>Cabos de conexões – Patch Cord ultra flexível com RJ 45 nas 2 pontas - 3,0 metros</t>
  </si>
  <si>
    <t>TOMADAS</t>
  </si>
  <si>
    <t>CAIXAS E ACESSÓRIOS</t>
  </si>
  <si>
    <t>Caixa subterrânea em alvenaria, tipo R1,60x35x50cm, com tampão em ferro fundido, conforme detalhe de projeto</t>
  </si>
  <si>
    <t>Caixa de passagem em alvenaria 20x20 com tampa de ferro fundido</t>
  </si>
  <si>
    <t xml:space="preserve">INSTALAÇÃO HIDRÁULICA </t>
  </si>
  <si>
    <t>TUBULAÇÕES E CONEXÕES DE FERRO  GALVANIZADO</t>
  </si>
  <si>
    <t>Tubo FG roscável, diâmetro 1.1/2" (50 mm), inclusive conexões</t>
  </si>
  <si>
    <t>Tubo FG roscável, diâmetro 1.1/4" (32 mm), inclusive conexões</t>
  </si>
  <si>
    <t>TUBULAÇÕES E CONEXÕES DE PVC</t>
  </si>
  <si>
    <t>Tubo de PVC esgoto série R, ponta e bolsa com anel de borracha, Ø100mm, inclusive conexões</t>
  </si>
  <si>
    <t>Tubo de PVC esgoto, tipo Vinilfort ou equivalente, ponta e bolsa com junta elástica integrada, Ø150mm, inclusive conexões</t>
  </si>
  <si>
    <t>Tubo de PVC esgoto, tipo Vinilfort ou equivalente, ponta e bolsa com junta elástica integrada, Ø200mm, inclusive conexões</t>
  </si>
  <si>
    <t>Poço de visita em alvenaria, fundo em concreto, 110x110cm</t>
  </si>
  <si>
    <t xml:space="preserve">INSTALAÇÃO SANITÁRIA </t>
  </si>
  <si>
    <t>15.1</t>
  </si>
  <si>
    <t>15.2</t>
  </si>
  <si>
    <t xml:space="preserve">Caixa Sifonada 150x185x75mm </t>
  </si>
  <si>
    <t>Terminal de Ventilação Série Normal 50mm</t>
  </si>
  <si>
    <t>Terminal de Ventilação Série Normal 75mm</t>
  </si>
  <si>
    <t>Tubo de PVC Série Normal 100mm, fornec. e instalação, inclusive conexões</t>
  </si>
  <si>
    <t>Tubo de PVC Série Normal 40mm, fornec. e instalação, inclusive conexões</t>
  </si>
  <si>
    <t>Tubo de PVC Série Normal 50mm , fornec. e instalação, inclusive conexões</t>
  </si>
  <si>
    <t>Tubo de PVC Série Normal 75mm , fornec. e instalação, inclusive conexões</t>
  </si>
  <si>
    <t>Tubo de PVC Série Reforçada 150mm, fornec. e instalação, inclusive conexões</t>
  </si>
  <si>
    <t>Caixa de inspeção em alvenaria de tijolo medindo 900x900x600mm , com tampão em ferro fundido</t>
  </si>
  <si>
    <t>Caixa de gordura Especial, em alvenaria de tijolo, medindo 1100x1100x1200mm, com tampão em ferro fundido</t>
  </si>
  <si>
    <t>Conjunto moto bomba centrifuga CV 3/4, vazão de 5,0 m3/h e Hman = 15mca - Modelo Thebe TH-16 ou equivalente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</si>
  <si>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</si>
  <si>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</si>
  <si>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</si>
  <si>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</si>
  <si>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Cordoalha de cobre nu 35 mm2</t>
  </si>
  <si>
    <t>Isolador simples com chapa de encosto h=100 mm</t>
  </si>
  <si>
    <t>Isolador simples para quinas 90º com chapa de encosto h=100 mm</t>
  </si>
  <si>
    <t>Haste tipo coopperweld 5/8" x 3,00m.</t>
  </si>
  <si>
    <t>Cordoalha de cobre nu 50 mm2</t>
  </si>
  <si>
    <t>Conector  de bronze para haste de 5/8" e cabo de 50 mm²</t>
  </si>
  <si>
    <t>Custo TOTAL com BDI incluso</t>
  </si>
  <si>
    <t>Ministério da Educação</t>
  </si>
  <si>
    <t>ITEM</t>
  </si>
  <si>
    <t>CÓDIGO</t>
  </si>
  <si>
    <t>FONTE</t>
  </si>
  <si>
    <t>DESCRIÇÃO DOS SERVIÇOS</t>
  </si>
  <si>
    <t>UNID.</t>
  </si>
  <si>
    <t>VALOR (R$)</t>
  </si>
  <si>
    <t>1.1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</si>
  <si>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</si>
  <si>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</si>
  <si>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</si>
  <si>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</si>
  <si>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</si>
  <si>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</si>
  <si>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</si>
  <si>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</si>
  <si>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</si>
  <si>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5.2</t>
  </si>
  <si>
    <t>kg</t>
  </si>
  <si>
    <t>6.1</t>
  </si>
  <si>
    <t>m</t>
  </si>
  <si>
    <t>3.2</t>
  </si>
  <si>
    <t>7.1</t>
  </si>
  <si>
    <t>7.2</t>
  </si>
  <si>
    <t>8.1</t>
  </si>
  <si>
    <t>8.2</t>
  </si>
  <si>
    <t>SEINFRA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</si>
  <si>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</si>
  <si>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</si>
  <si>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</si>
  <si>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</si>
  <si>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und</t>
  </si>
  <si>
    <t>9.1</t>
  </si>
  <si>
    <t>9.2</t>
  </si>
  <si>
    <t>9.3</t>
  </si>
  <si>
    <t xml:space="preserve">Revestimento cerâmico de paredes PEI IV- cerâmica 30 x 40 cm - incl. rejunte - conforme projeto </t>
  </si>
  <si>
    <t>Revestimento cerâmico de paredes PEI IV - cerâmica 10 x 10 cm - incl. rejunte - conforme projeto</t>
  </si>
  <si>
    <t>10.1</t>
  </si>
  <si>
    <t>10.2</t>
  </si>
  <si>
    <t>Lastro de areia para o playground</t>
  </si>
  <si>
    <t>Piso de cimento desempenado com juntas de dilatação</t>
  </si>
  <si>
    <t>PORTAS DE MADEIRA</t>
  </si>
  <si>
    <t>Bacia Sanitária Vogue Plus, Linha Conforto com abertura, cor Branco Gelo, código: P.51,  DECA, ou equivalente p/ de descarga, com acessórios, bolsa de borracha para ligacao, tubo pvc ligacao - fornecimento e instalacao</t>
  </si>
  <si>
    <t>Bacia Sanitária Convencional com Caixa Acoplada, código Izy P.111, DECA, ou equivalente com acessórios- fornecimento e instalação</t>
  </si>
  <si>
    <t>Ducha Higiênica com registro e derivação Izy, código 1984.C37. ACT.CR, DECA, ou equivalente</t>
  </si>
  <si>
    <t>Assento Poliéster com abertura frontal Vogue Plus, Linha Conforto, cor Branco Gelo,c código AP.52, DECA, ou equivalente</t>
  </si>
  <si>
    <t>Válvula de descarga: Base Hydra Max, código 4550.404 e acabamento Hydra Max, código 4900.C.MAX 1 ½”, acabamento cromado, DECA ou equivalente</t>
  </si>
  <si>
    <t>Assento plástico Izy, Código AP.01, DECA</t>
  </si>
  <si>
    <t>Papeleira Metálica Linha Izy, código 2020.C37, DECA ou equivalente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</si>
  <si>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</si>
  <si>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</si>
  <si>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>Lavatório Pequeno Ravena/Izy cor Branco Gelo, código: L.915, DECA, ou equivalente, sem coluna,(válvula, sifao e engate flexível cromados), exceto Torneira</t>
  </si>
  <si>
    <t>Barra de apoio, Linha conforto, código 2305.C, cor cromado, DECA ou equivalente</t>
  </si>
  <si>
    <t>Dispenser Toalha Linha Excellence, código 7007, Melhoramentos ou equivalente.</t>
  </si>
  <si>
    <t>Saboneteira Linha Excellence, código 7009, Melhoramentos ou equivalente</t>
  </si>
  <si>
    <t xml:space="preserve">Chuveiro Maxi Ducha, LORENZETTI, com Mangueira plástica/desviador para duchas elétricas, cógigo 8010-A, LORENZETTI,  ou equivalente </t>
  </si>
  <si>
    <t xml:space="preserve">Torneira elétrica Maxi Torneira, LORENZETTI com Mangueira plástica para torneira elétrica, cógigo 8010-A, LORENZETTI, ou equivalente </t>
  </si>
  <si>
    <t>Tanque Grande (40 L) cor Branco Gelo, código TQ.03, DECA, ou equivalente</t>
  </si>
  <si>
    <t>Torneira Acabamento para registro pequeno Linha Izy, código: 4900.C37.PQ, DECA ou equivalente (para chuveiros), Deca ou equivalente</t>
  </si>
  <si>
    <t>Torneira de parede de uso geral com arejador Izy, código 1155.C37, DECA, ou equivalente para jardim ou tanque, padrao alto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</si>
  <si>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</si>
  <si>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</si>
  <si>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</si>
  <si>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Torneira elétrica LorenEasy, LORENZETTI ou equivalente</t>
  </si>
  <si>
    <t>Torneira de parede de uso geral com bico para mangueira Izy, código 1153.C37, DECA, ou equivalente</t>
  </si>
  <si>
    <t>Eletroduto PVC flexível corrugado reforçado, Ø32mm (DN 1"), inclusive curvas</t>
  </si>
  <si>
    <t>Eletroduto PVC flexível corrugado reforçado, Ø60mm (DN 2"), inclusive curvas</t>
  </si>
  <si>
    <t>Eletroduto Ferro Galvanizado, (DN 2"), inclusive curvas</t>
  </si>
  <si>
    <t>Caixa de passagem 30x30cm em alvenaria com tampa de ferro fundido tipo leve</t>
  </si>
  <si>
    <t>Interruptor três seções 10A por seção, completa</t>
  </si>
  <si>
    <t>Cabo UTP Categoria 5e</t>
  </si>
  <si>
    <t>Cabo CCI - 5 Pares</t>
  </si>
  <si>
    <t>Eletrocalha lisa com tampa 100 x 50 mm</t>
  </si>
  <si>
    <t>Curva horizontal para eletrocalha 100 x 50 mm</t>
  </si>
  <si>
    <t>Curva vertical para eletrocalha 100 x 50 mm</t>
  </si>
  <si>
    <t>Tê horizontal para eletrocalha 100 x 50 mm</t>
  </si>
  <si>
    <t>Fechamento para eletrocalha 100 x 50 mm</t>
  </si>
  <si>
    <t>Flange para eletrocalha 100 x 50 mm</t>
  </si>
  <si>
    <t>Registro de gaveta bruto, Ø 3/4"</t>
  </si>
  <si>
    <t>Registro de gaveta bruto, Ø 2"</t>
  </si>
  <si>
    <t>Registro de gaveta bruto, Ø 2.1/2"</t>
  </si>
  <si>
    <t>Registro de gaveta com canopla, Ø 3/4"</t>
  </si>
  <si>
    <t>Registro de pressão com canopla p/ chuveiro, Ø 3/4"</t>
  </si>
  <si>
    <t>Tubo PVC soldável Ø 25 mm, inclusive conexões</t>
  </si>
  <si>
    <t>Tubo PVC soldável Ø 32 mm, inclusive conexões</t>
  </si>
  <si>
    <t>Tubo PVC soldável Ø 40 mm, inclusive conexões</t>
  </si>
  <si>
    <t>Tubo PVC soldável classe 15, Ø 50 mm, inclusive conexões</t>
  </si>
  <si>
    <t>Tubo PVC soldável classe 15, Ø 60 mm, inclusive conexões</t>
  </si>
  <si>
    <t>Tubo PVC soldável classe 15, Ø 75mm, inclusive conexões</t>
  </si>
  <si>
    <t>Caixa em alvenaria 30x30x30 cm  para Registro</t>
  </si>
  <si>
    <t>Sumidouro em alvenaria 2,40 x 2,40 m</t>
  </si>
  <si>
    <t>Fossa séptica 2,30 x 2,30 m</t>
  </si>
  <si>
    <t>Conector mini-gar em bronze estanhado Tel-583</t>
  </si>
  <si>
    <t>Caixa de equalização de potências 200x200mm em aço com barramento Expessura  6 mm</t>
  </si>
  <si>
    <t>Cordoalha de cobre nu 16 mm2</t>
  </si>
  <si>
    <t>Tubo de Ferro Galvanizado Ø 3/4", inclusive conexões</t>
  </si>
  <si>
    <t>Fita anticorrosiva</t>
  </si>
  <si>
    <t>Válvula esfera Ø 3/4" NPT 300</t>
  </si>
  <si>
    <t>Registro 1º Estágio c/ manômetro</t>
  </si>
  <si>
    <t>Registro 2º Estágio c/ manômetro</t>
  </si>
  <si>
    <t>Registro do Regulador</t>
  </si>
  <si>
    <t>Manômetro NPT 1/4, 0 a 300 Psi</t>
  </si>
  <si>
    <t>Extintor PQS - 6KG</t>
  </si>
  <si>
    <t>Extintor Gás Carbonico - 6KG</t>
  </si>
  <si>
    <t>Luminária de emergência de 31 Leds autonomia minima de 1 hora</t>
  </si>
  <si>
    <t>Marcação no Piso - 1 x 1m para hidrante</t>
  </si>
  <si>
    <t>Placa de sinalização em pvc cod 12 - (316x158) Saída de emergência</t>
  </si>
  <si>
    <t>Placa de sinalização em pvc cod 13 - (316x158) Saída de emergência</t>
  </si>
  <si>
    <t>Placa de sinalização em pvc cod 17 - (316x158) Mensagem "Saída"</t>
  </si>
  <si>
    <t>Vergalhão CA - 25 # 10 mm2</t>
  </si>
  <si>
    <t>4.4</t>
  </si>
  <si>
    <t>Fechadura de embutir completa, para portas internas</t>
  </si>
  <si>
    <t>Vidro liso comum incolor, espessura 6mm- fornecimento e instalação</t>
  </si>
  <si>
    <t>Pavimetação em blocos intertravado de concreto, esp. 6,5cm, FCK 35MPA, asentados sobre colcão de areia</t>
  </si>
  <si>
    <t>Caixa em Alvenaria tipo - CB-1</t>
  </si>
  <si>
    <t>Caixa em alvenaria tipo R-0</t>
  </si>
  <si>
    <t>Caixa de passagem DG - nº 2 20x20x12cm em chapa metálica</t>
  </si>
  <si>
    <t>Válvula de retenção horizontal Ø 11/4"</t>
  </si>
  <si>
    <t>Execução de dreno c/ Tubo de PVC corrugado  Ø75mm</t>
  </si>
  <si>
    <t>Placa de sinalização em pvc cod 263 - (300x300) Extintor de Incêndio</t>
  </si>
  <si>
    <t>Eletroduto Ferro Galvanizado , Ø 11/4", inclusive curvas</t>
  </si>
  <si>
    <t xml:space="preserve">JANELAS DE ALUMÍNIO - JA </t>
  </si>
  <si>
    <t>PAVIMENTAÇÃO EXTERNA</t>
  </si>
  <si>
    <t>ESQUADRIA - GRADIL METÁLICO</t>
  </si>
  <si>
    <t>17.4</t>
  </si>
  <si>
    <t>17.5</t>
  </si>
  <si>
    <t>17.6</t>
  </si>
  <si>
    <t>11.2</t>
  </si>
  <si>
    <t>Hidrômetro completo, Ø 3/4"</t>
  </si>
  <si>
    <t>FERRAGENS E ACESSÓRIOS</t>
  </si>
  <si>
    <t xml:space="preserve">Piso cerâmico antiderrapante PEI V - 40 x 40 cm - incl. rejunte - conforme projeto </t>
  </si>
  <si>
    <t>Poço de visita em alvenaria de tijolo profundidade 1,20m  , com tampão em ferro fundido</t>
  </si>
  <si>
    <t>73816/1</t>
  </si>
  <si>
    <t>74223/1</t>
  </si>
  <si>
    <t>74067/1</t>
  </si>
  <si>
    <t>74254/2</t>
  </si>
  <si>
    <t>73860/8</t>
  </si>
  <si>
    <t>73860/9</t>
  </si>
  <si>
    <t>73860/10</t>
  </si>
  <si>
    <t>73860/11</t>
  </si>
  <si>
    <t>73860/22</t>
  </si>
  <si>
    <t>74130/10</t>
  </si>
  <si>
    <t>73953/2</t>
  </si>
  <si>
    <t>73953/6</t>
  </si>
  <si>
    <t>74041/1</t>
  </si>
  <si>
    <t>73768/13</t>
  </si>
  <si>
    <t>73976/3</t>
  </si>
  <si>
    <t>73976/5</t>
  </si>
  <si>
    <t>73976/6</t>
  </si>
  <si>
    <t>74058/1</t>
  </si>
  <si>
    <t>74104/1</t>
  </si>
  <si>
    <t>74197/1</t>
  </si>
  <si>
    <t>74198/2</t>
  </si>
  <si>
    <t>73795/10</t>
  </si>
  <si>
    <t>74217/2</t>
  </si>
  <si>
    <t>73764/4</t>
  </si>
  <si>
    <t>74065/2</t>
  </si>
  <si>
    <t>74131/5</t>
  </si>
  <si>
    <t xml:space="preserve">Porta de abrir- Box  em madeira Laminado 0,60x1,00m, PM-07, incluso marco, dobradiças e tarjeta tipo LIVRE/OCUPADOconforme projeto de esquadrias </t>
  </si>
  <si>
    <t>73937/1</t>
  </si>
  <si>
    <t>74181/1</t>
  </si>
  <si>
    <t>74180/1</t>
  </si>
  <si>
    <t>74175/1</t>
  </si>
  <si>
    <t xml:space="preserve">SISTEMAS DE COBERTURA </t>
  </si>
  <si>
    <t>REVESTIMENTOS INTERNOS E EXTERNOS</t>
  </si>
  <si>
    <t>SISTEMAS DE PISOS INTERNOS E INTERNOS (PAVIMENTAÇÃO)</t>
  </si>
  <si>
    <t>SERVIÇOS COMPLEMENTARES</t>
  </si>
  <si>
    <t>INSTALAÇÃO DE GÁS COMBUSTÍVEL</t>
  </si>
  <si>
    <t>SISTEMA DE PROTEÇÃO CONTRA INCÊNDIO</t>
  </si>
  <si>
    <t>SISTEMA DE EXAUSTÃO MECÂNICA</t>
  </si>
  <si>
    <t xml:space="preserve">Subtotal </t>
  </si>
  <si>
    <t>3.3</t>
  </si>
  <si>
    <t>4.5</t>
  </si>
  <si>
    <t>12.7</t>
  </si>
  <si>
    <t>4.6</t>
  </si>
  <si>
    <t>11.5</t>
  </si>
  <si>
    <t>11.6</t>
  </si>
  <si>
    <t>16.1</t>
  </si>
  <si>
    <t>18.1</t>
  </si>
  <si>
    <t>18.2</t>
  </si>
  <si>
    <t>INSTALAÇÕES DE CLIMATIZAÇÃO</t>
  </si>
  <si>
    <t>Motor Axial de parede Qmin 3.000m³/h P= 1/3 CV com proteção em Aço Inox</t>
  </si>
  <si>
    <t>Comando Elétrico</t>
  </si>
  <si>
    <t>Tubo PVC soldável Ø 25 mm, inclusive conexões (drenos para ar condicionado)</t>
  </si>
  <si>
    <t>Grama batatais em placas</t>
  </si>
  <si>
    <t>73963/5</t>
  </si>
  <si>
    <t>PORTAS EM ALUMÍNIO</t>
  </si>
  <si>
    <r>
      <t xml:space="preserve">Porta de abrir de 0,80x2,10m em chapa de alumínio com vidro e veneziana- </t>
    </r>
    <r>
      <rPr>
        <b/>
        <sz val="10"/>
        <rFont val="Arial"/>
        <family val="2"/>
      </rPr>
      <t>PA1</t>
    </r>
    <r>
      <rPr>
        <sz val="10"/>
        <rFont val="Arial"/>
        <family val="2"/>
      </rPr>
      <t>, conforme projeto de esquadrias, inclusive ferragens</t>
    </r>
  </si>
  <si>
    <r>
      <t xml:space="preserve">Porta de abrir de 0,60x2,10m em chapa de alumínio com veneziana- </t>
    </r>
    <r>
      <rPr>
        <b/>
        <sz val="10"/>
        <rFont val="Arial"/>
        <family val="2"/>
      </rPr>
      <t>PA2</t>
    </r>
    <r>
      <rPr>
        <sz val="10"/>
        <rFont val="Arial"/>
        <family val="2"/>
      </rPr>
      <t>, conforme projeto de esquadrias, inclusive ferragens</t>
    </r>
  </si>
  <si>
    <t xml:space="preserve">Piso cerâmico esmaltado antiderrapante  PEI V - 60 x 60 cm - incl. rejunte - conforme projeto </t>
  </si>
  <si>
    <t>Piso vinílico em manta e=2mm, rolo de 2m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</si>
  <si>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</si>
  <si>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</si>
  <si>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74164/4</t>
  </si>
  <si>
    <t xml:space="preserve">Lastro de brita e=3cm </t>
  </si>
  <si>
    <t>Piso tátil de alerta em placas pré-moldadas - 5MPa</t>
  </si>
  <si>
    <t>Piso tátil direcional em placas pré-moldadas - 5MPa</t>
  </si>
  <si>
    <t>Meio -fio (GUIA) de concreto premoldado- (playground)</t>
  </si>
  <si>
    <t>74065/1</t>
  </si>
  <si>
    <t>Pintura em esmalte sintético 02 demãos em rodameio de madeira</t>
  </si>
  <si>
    <t>Barra de apoio para lavatório " u ", Linha conforto, aço polido, DECA, ou equivalente</t>
  </si>
  <si>
    <t>Prateleira, banco e acabamentos em granito cinza andorinha - espessura 2cm, conforme projeto</t>
  </si>
  <si>
    <t>C2910</t>
  </si>
  <si>
    <t xml:space="preserve">Prateleiras e escaninhos em mdf </t>
  </si>
  <si>
    <t>Tela de nylon de proteção- fixada na esquadria</t>
  </si>
  <si>
    <t>Vidro miniboreal incolor, espessura 6mm- fornecimento e instalação</t>
  </si>
  <si>
    <t>Reboco para paredes internas, externas, pórticos, vigas e pérgolas, traço 1:4,5  - espessura 0,5 cm</t>
  </si>
  <si>
    <t>73907/3</t>
  </si>
  <si>
    <t>Rampa de acesso em concreto não estrutural</t>
  </si>
  <si>
    <t>Suporte metálico para fixação dos dutos e coifa, conforme projeto e especificação</t>
  </si>
  <si>
    <t>cj</t>
  </si>
  <si>
    <t>Curvas Soldada em Chapa Preta 16, d=19,5cm</t>
  </si>
  <si>
    <t>Duto circular Soldado em Chapa Preta 16, d=19,5cm</t>
  </si>
  <si>
    <t>Duto circular Soldado em Chapa Preta 16, d=40cm</t>
  </si>
  <si>
    <t>Expansão metálica 40x19,5cm, conforme projeto e especificação</t>
  </si>
  <si>
    <t>Ralo Sifonada 100x100x50mm</t>
  </si>
  <si>
    <t>Ralo Seco de PVC 100x100mm</t>
  </si>
  <si>
    <t>Caixa sifonada de sabão em PVC</t>
  </si>
  <si>
    <t>C1869</t>
  </si>
  <si>
    <t>C3738</t>
  </si>
  <si>
    <t>C1160</t>
  </si>
  <si>
    <t>C0627</t>
  </si>
  <si>
    <t>C0544</t>
  </si>
  <si>
    <t>C2045</t>
  </si>
  <si>
    <t>C0864</t>
  </si>
  <si>
    <t>C4642</t>
  </si>
  <si>
    <t>C4635</t>
  </si>
  <si>
    <t>74100/1</t>
  </si>
  <si>
    <t>74138/2</t>
  </si>
  <si>
    <t>DISJUNTORES</t>
  </si>
  <si>
    <t>74130/1</t>
  </si>
  <si>
    <t>74130/3</t>
  </si>
  <si>
    <t>74130/4</t>
  </si>
  <si>
    <t>74130/5</t>
  </si>
  <si>
    <t>74131/4</t>
  </si>
  <si>
    <t>74051/1</t>
  </si>
  <si>
    <t>74184/1</t>
  </si>
  <si>
    <t>73834/1</t>
  </si>
  <si>
    <t>73935/2</t>
  </si>
  <si>
    <t>73937/4</t>
  </si>
  <si>
    <t>73924/3</t>
  </si>
  <si>
    <t>73886/1</t>
  </si>
  <si>
    <t>73892/2</t>
  </si>
  <si>
    <t>74236/1</t>
  </si>
  <si>
    <t>Calha de piso em concreto</t>
  </si>
  <si>
    <t>Banheira Embutir em plástico tipo PVC, 77x45x20cm, Burigotto ou equivalente</t>
  </si>
  <si>
    <t>Conjunto de mastros para bandeiras em tubo ferro galvanizado telescópico (alt= 7m (3mx2" + 4mx1 1/2")</t>
  </si>
  <si>
    <t>Caixa de passagem de piso 15x15 com tampa metálica parafusada</t>
  </si>
  <si>
    <t>Eletroduto PVC flexível corrugado reforçado, Ø40mm (DN 1 1/4"), inclusive curvas</t>
  </si>
  <si>
    <t>INSTALAÇÕES ELÉTRICAS - 220V</t>
  </si>
  <si>
    <t>Eletroduto PVC flexível corrugado reforçado, Ø50mm (DN 1 1/2"), inclusive curvas</t>
  </si>
  <si>
    <t>Barra de apoio para proteção janelas</t>
  </si>
  <si>
    <t>Disjuntos monoporlar termomagnético 20A</t>
  </si>
  <si>
    <t>Disjuntos bipolar termomagnético 25A</t>
  </si>
  <si>
    <t>Disjuntos tripolar termomagnético 32A</t>
  </si>
  <si>
    <t>Disjuntos tripolar termomagnético 50A</t>
  </si>
  <si>
    <t>Disjuntos tripolar termomagnético 100A</t>
  </si>
  <si>
    <t>Dispositivo Diferencial Residual</t>
  </si>
  <si>
    <t>Dispositivo de proteção contra surto</t>
  </si>
  <si>
    <t>1.1.1</t>
  </si>
  <si>
    <t>1.1.2</t>
  </si>
  <si>
    <t>2.1.1</t>
  </si>
  <si>
    <t>2.1.2</t>
  </si>
  <si>
    <t>2.1.3</t>
  </si>
  <si>
    <t>2.1.4</t>
  </si>
  <si>
    <t>2.1.5</t>
  </si>
  <si>
    <t>2.1.6</t>
  </si>
  <si>
    <t>7.1.1</t>
  </si>
  <si>
    <t>7.1.2</t>
  </si>
  <si>
    <t>7.1.3</t>
  </si>
  <si>
    <t>7.1.4</t>
  </si>
  <si>
    <t>7.1.5</t>
  </si>
  <si>
    <t>7.2.1</t>
  </si>
  <si>
    <t>7.2.2</t>
  </si>
  <si>
    <t>8.1.1</t>
  </si>
  <si>
    <t>8.1.2</t>
  </si>
  <si>
    <t>8.1.3</t>
  </si>
  <si>
    <t>8.1.4</t>
  </si>
  <si>
    <t>8.2.1</t>
  </si>
  <si>
    <t>8.2.2</t>
  </si>
  <si>
    <t>8.2.3</t>
  </si>
  <si>
    <t>8.2.4</t>
  </si>
  <si>
    <t>C4559</t>
  </si>
  <si>
    <t>15.1.1</t>
  </si>
  <si>
    <t>15.1.2</t>
  </si>
  <si>
    <t>15.1.3</t>
  </si>
  <si>
    <t>15.1.4</t>
  </si>
  <si>
    <t>15.1.5</t>
  </si>
  <si>
    <t>15.1.6</t>
  </si>
  <si>
    <t>15.1.7</t>
  </si>
  <si>
    <t>C4065</t>
  </si>
  <si>
    <t>C2284</t>
  </si>
  <si>
    <t>15.2.1</t>
  </si>
  <si>
    <t>15.2.2</t>
  </si>
  <si>
    <t>15.2.3</t>
  </si>
  <si>
    <t>C4026</t>
  </si>
  <si>
    <t>C0860</t>
  </si>
  <si>
    <t>C3478</t>
  </si>
  <si>
    <t>C4540</t>
  </si>
  <si>
    <t>C1207</t>
  </si>
  <si>
    <t>C4624</t>
  </si>
  <si>
    <t>C4627</t>
  </si>
  <si>
    <t>C4628</t>
  </si>
  <si>
    <t>Calha em chapa metalica Nº 22 desenvolvimento de 50 cm</t>
  </si>
  <si>
    <t>Abrigo para Central de GLP, em concreto</t>
  </si>
  <si>
    <t>COLUNAS GRAUTEADAS ,VERGA,CONTRAVERGA E CINTA DE AMARRAÇÃO</t>
  </si>
  <si>
    <t>Bacia Convencional Studio Kids, código PI.16, para valvula de descarga, em louca branca,  assento plastico, anel de vedação, tubo pvc ligacao - fornecimento e instalacao, Deca ou equivalente</t>
  </si>
  <si>
    <t>Forro em fibra mineral removível (1250x625x16mm) apoiado sobre perfil metálico "T" invertido 24mm</t>
  </si>
  <si>
    <t>Pintura em latex acrílico 02 demãos sobre paredes internas, externas</t>
  </si>
  <si>
    <t xml:space="preserve">Armação aço CA-50, Diam. 6,3 (1/4) á 12,5mm(1/2) -Fornecimento/corte perda de 10%) / dobra / colocação. </t>
  </si>
  <si>
    <t>SISTEMA DE ALVENARIA ESTRUTURAL E VEDAÇÃO</t>
  </si>
  <si>
    <t>Chapisco de aderência em paredes internas, externas, platibanda e calhas</t>
  </si>
  <si>
    <t xml:space="preserve">Porta de abrir- Box em madeira Laminado 0,60x1,60m, PM-06, incluso marco, dobradiças e tarjeta tipo LIVRE/OCUPADO, conforme projeto de esquadrias </t>
  </si>
  <si>
    <t>ORSE</t>
  </si>
  <si>
    <t>Espelho cristal esp. 4mm sem moldura de madeira</t>
  </si>
  <si>
    <t>Alvenaria de vedação de 1 vez em tijolos cerâmicos de 08 furos (dimensões nominais: 19x19x09); assentamento em argamassa no traço 1:2:8 (cimento, cal e areia)</t>
  </si>
  <si>
    <t>PR. UNIT.(R$) SEM BDI</t>
  </si>
  <si>
    <t>PR. UNIT.(R$) COM BDI</t>
  </si>
  <si>
    <t>PAVIMENTAÇÃO INTERNA</t>
  </si>
  <si>
    <t>EDIFICAÇÃO</t>
  </si>
  <si>
    <t>10765</t>
  </si>
  <si>
    <t>Condutor de cobre unipolar, isolação em PVC/70ºC, camada de proteção em PVC, não propagador de chamas, classe de tensão 750V, encordoamento classe 5, flexível, com as seguintes seções nominais: #2,5 mm²</t>
  </si>
  <si>
    <t>Condutor de cobre unipolar, isolação em PVC/70ºC, camada de proteção em PVC, não propagador de chamas, classe de tensão 750V, encordoamento classe 5, flexível, com as seguintes seções nominais: #4 mm²</t>
  </si>
  <si>
    <t>Condutor de cobre unipolar, isolação em PVC/70ºC, camada de proteção em PVC, não propagador de chamas, classe de tensão 750V, encordoamento classe 5, flexível, com as seguintes seções nominais: #6 mm²</t>
  </si>
  <si>
    <t>Condutor de cobre unipolar, isolação em PVC/70ºC, camada de proteção em PVC, não propagador de chamas, classe de tensão 750V, encordoamento classe 5, flexível, com as seguintes seções nominais: #10 mm²</t>
  </si>
  <si>
    <t>Condutor de cobre unipolar, isolação em PVC/70ºC, camada de proteção em PVC, não propagador de chamas, classe de tensão 750V, encordoamento classe 5, flexível, com as seguintes seções nominais: #35 mm²</t>
  </si>
  <si>
    <t>12.8</t>
  </si>
  <si>
    <t>15.4</t>
  </si>
  <si>
    <t>GERAIS</t>
  </si>
  <si>
    <t>Cobogó de concreto (elemento vazado-CB2)  - (10x15x15cm) assentado com argamassa traço 1:4 (cimento, areia)</t>
  </si>
  <si>
    <t>Cobogó de concreto (elemento vazado-CB1)  - (10x40x40cm) assentado com argamassa traço 1:4 (cimento, areia)</t>
  </si>
  <si>
    <t>Pingadeira (chapim) em concreto premoldado, largura=30cm espessura 5cm e pingadeira</t>
  </si>
  <si>
    <t>Pingadeira (chapim) em concreto premoldado, largura=45cm espessura 5cm e pingadeira- Portico</t>
  </si>
  <si>
    <t>Registro de gaveta bruto, Ø 1"</t>
  </si>
  <si>
    <t>Caixa de ralo em alvenaria com fundo em concreto, 15x15cm</t>
  </si>
  <si>
    <t>Grelha de ferro fundido 15x15cm, tipo leve, para caixa de ralo/brita</t>
  </si>
  <si>
    <t>Coifa de Centro em Aço Inox de 1200x900x450</t>
  </si>
  <si>
    <t>Quadro de medição - fornecimento e instalação</t>
  </si>
  <si>
    <t>Tomada universal, circular, 2P + T, 20A/250v, cor preta, completa</t>
  </si>
  <si>
    <t>Interruptor paralelo 10 A, completa</t>
  </si>
  <si>
    <t xml:space="preserve">Gradil fixo tipo belgo ou equivalente 31,61X1,70m , conforme projeto de esquadrias, inclusive ferragens </t>
  </si>
  <si>
    <t>Portão de correr 1,20x2,00m em gradil metálico belgo ou similar, conforme projeto de esquadrias, inclusive ferragens</t>
  </si>
  <si>
    <t>Portão de correr em gradil tipo belgo ou equivalente 1,20X1,75m com trilho, conforme projeto de esquadrias, inclusive ferragens</t>
  </si>
  <si>
    <t>Portão de abrir em gradil tipo belgo ou equivalente 1,60X2,15m conforme projeto de esquadrias, inclusive ferragens</t>
  </si>
  <si>
    <r>
      <t xml:space="preserve">Janela de Alumínio, de abrir 60X90cm, </t>
    </r>
    <r>
      <rPr>
        <b/>
        <sz val="10"/>
        <rFont val="Arial"/>
        <family val="2"/>
      </rPr>
      <t xml:space="preserve">JA-2, </t>
    </r>
    <r>
      <rPr>
        <sz val="10"/>
        <rFont val="Arial"/>
        <family val="2"/>
      </rPr>
      <t>conforme projeto de esquadrias, inclusive ferragens</t>
    </r>
  </si>
  <si>
    <r>
      <t>Janela de Alumínio, de correr 120X120cm,</t>
    </r>
    <r>
      <rPr>
        <b/>
        <sz val="10"/>
        <rFont val="Arial"/>
        <family val="2"/>
      </rPr>
      <t>JA-3,</t>
    </r>
    <r>
      <rPr>
        <sz val="10"/>
        <rFont val="Arial"/>
        <family val="2"/>
      </rPr>
      <t xml:space="preserve"> conforme projeto de esquadrias - Corrediça, inclusive ferragens</t>
    </r>
  </si>
  <si>
    <r>
      <t>Janela de Alumínio, de correr 180X120cm,</t>
    </r>
    <r>
      <rPr>
        <b/>
        <sz val="10"/>
        <rFont val="Arial"/>
        <family val="2"/>
      </rPr>
      <t>JA-4</t>
    </r>
    <r>
      <rPr>
        <sz val="10"/>
        <rFont val="Arial"/>
        <family val="2"/>
      </rPr>
      <t xml:space="preserve"> conforme projeto de esquadrias, inclusive ferragens</t>
    </r>
  </si>
  <si>
    <r>
      <t xml:space="preserve">Janela de Alumínio, de correr 180X160cm, </t>
    </r>
    <r>
      <rPr>
        <b/>
        <sz val="10"/>
        <rFont val="Arial"/>
        <family val="2"/>
      </rPr>
      <t>JA-5</t>
    </r>
    <r>
      <rPr>
        <sz val="10"/>
        <rFont val="Arial"/>
        <family val="2"/>
      </rPr>
      <t>, conforme projeto de esquadrias, inclusive ferragens</t>
    </r>
  </si>
  <si>
    <r>
      <t xml:space="preserve">Janela de Alumínio, de correr 200X90cm, </t>
    </r>
    <r>
      <rPr>
        <b/>
        <sz val="10"/>
        <rFont val="Arial"/>
        <family val="2"/>
      </rPr>
      <t>JA-6</t>
    </r>
    <r>
      <rPr>
        <sz val="10"/>
        <rFont val="Arial"/>
        <family val="2"/>
      </rPr>
      <t>, conforme projeto de esquadrias, inclusive ferragens</t>
    </r>
  </si>
  <si>
    <r>
      <t xml:space="preserve">Janela de Alumínio, de correr 140X90cm, </t>
    </r>
    <r>
      <rPr>
        <b/>
        <sz val="10"/>
        <rFont val="Arial"/>
        <family val="2"/>
      </rPr>
      <t>JA-7</t>
    </r>
    <r>
      <rPr>
        <sz val="10"/>
        <rFont val="Arial"/>
        <family val="2"/>
      </rPr>
      <t>, conforme projeto de esquadrias, inclusive ferragens</t>
    </r>
  </si>
  <si>
    <r>
      <t xml:space="preserve">Janela de Alumínio, de correr 200X120cm, </t>
    </r>
    <r>
      <rPr>
        <b/>
        <sz val="10"/>
        <rFont val="Arial"/>
        <family val="2"/>
      </rPr>
      <t>JA-8</t>
    </r>
    <r>
      <rPr>
        <sz val="10"/>
        <rFont val="Arial"/>
        <family val="2"/>
      </rPr>
      <t>, conforme projeto de esquadrias, inclusive ferragens</t>
    </r>
  </si>
  <si>
    <r>
      <t xml:space="preserve">Janela de Alumínio, basculante 60X60cm, </t>
    </r>
    <r>
      <rPr>
        <b/>
        <sz val="10"/>
        <rFont val="Arial"/>
        <family val="2"/>
      </rPr>
      <t>JA-1</t>
    </r>
    <r>
      <rPr>
        <sz val="10"/>
        <rFont val="Arial"/>
        <family val="2"/>
      </rPr>
      <t>,conforme projeto de esquadrias, inclusive ferragens</t>
    </r>
  </si>
  <si>
    <r>
      <t>Porta de abrir de 0,50x0,80m em chapa de alumínio com veneziana-</t>
    </r>
    <r>
      <rPr>
        <b/>
        <sz val="10"/>
        <rFont val="Arial"/>
        <family val="2"/>
      </rPr>
      <t xml:space="preserve"> PA3</t>
    </r>
    <r>
      <rPr>
        <sz val="10"/>
        <rFont val="Arial"/>
        <family val="2"/>
      </rPr>
      <t>, conforme projeto de esquadrias, inclusive ferragens</t>
    </r>
  </si>
  <si>
    <r>
      <t>Porta de abrir em madeira 0,80x2,10m ,</t>
    </r>
    <r>
      <rPr>
        <b/>
        <sz val="10"/>
        <rFont val="Arial"/>
        <family val="2"/>
      </rPr>
      <t xml:space="preserve"> PM1,</t>
    </r>
    <r>
      <rPr>
        <sz val="10"/>
        <rFont val="Arial"/>
        <family val="2"/>
      </rPr>
      <t xml:space="preserve"> incluso aduela 1A, alizar e dobradiça com aneis,conforme projeto de esquadrias</t>
    </r>
  </si>
  <si>
    <r>
      <t>Porta de abrir em madeira 0,80x2,10m com Chapa metálica h=50cm, Barra de Apoio PNE e visor de vidro 20x110cm,</t>
    </r>
    <r>
      <rPr>
        <b/>
        <sz val="10"/>
        <rFont val="Arial"/>
        <family val="2"/>
      </rPr>
      <t xml:space="preserve"> PM2, </t>
    </r>
    <r>
      <rPr>
        <sz val="10"/>
        <rFont val="Arial"/>
        <family val="2"/>
      </rPr>
      <t>conforme projeto de esquadrias</t>
    </r>
  </si>
  <si>
    <r>
      <t>Porta de abrir em madeira 0,80x2,10m com Chapa metálica, Barra de Apoio PNE,</t>
    </r>
    <r>
      <rPr>
        <b/>
        <sz val="10"/>
        <rFont val="Arial"/>
        <family val="2"/>
      </rPr>
      <t xml:space="preserve"> PM3, </t>
    </r>
    <r>
      <rPr>
        <sz val="10"/>
        <rFont val="Arial"/>
        <family val="2"/>
      </rPr>
      <t>conforme projeto de esquadrias</t>
    </r>
  </si>
  <si>
    <r>
      <t xml:space="preserve">Porta de abrir em madeira 0,60x2,10m com veneziana, </t>
    </r>
    <r>
      <rPr>
        <b/>
        <sz val="10"/>
        <rFont val="Arial"/>
        <family val="2"/>
      </rPr>
      <t>PM4</t>
    </r>
    <r>
      <rPr>
        <sz val="10"/>
        <rFont val="Arial"/>
        <family val="2"/>
      </rPr>
      <t>, incluso aduela 1A, alizar e dobradiça com aneis,conforme projeto de esquadrias</t>
    </r>
  </si>
  <si>
    <r>
      <t xml:space="preserve">Porta de abrir em madeira 0,80x2,10m com veneziana de madeira 60x50cm, </t>
    </r>
    <r>
      <rPr>
        <b/>
        <sz val="10"/>
        <rFont val="Arial"/>
        <family val="2"/>
      </rPr>
      <t>PM5</t>
    </r>
    <r>
      <rPr>
        <sz val="10"/>
        <rFont val="Arial"/>
        <family val="2"/>
      </rPr>
      <t>, incluso aduela 1A, alizar e dobradiça com aneis, conforme projeto de esquadrias</t>
    </r>
  </si>
  <si>
    <t>Quadro de Distribuição Geral de Baixa Tensão, de embutir, completo (para 04 disjuntores tripolares, com barramento para as fases, neutro e para proteção, disjuntor Geral trifásico de 100A e Dispositivo de Proteção contra Surtos, metálico, pintura eletrostática epóxi cor bege, c/ porta, trinco e acessórios) (QGD - conforme projeto)</t>
  </si>
  <si>
    <t>Quadro de Distribuição de embutir, completo, (para 06 disjuntores monopolares e 02 disjuntores bipolares), com barramento para as fases, neutro e para proteção, disjuntor geral trifásico de 30A e 01 Dispositivo Diferencial Residual, metálico, pintura eletrostática epóxi cor bege, c/ porta, trinco e acessórios) (QD-1 - conforme projeto)</t>
  </si>
  <si>
    <t>Quadro de Distribuição de embutir, completo (para 03 disjuntores monopolares e 06 disjuntores bipolares), com barramento para as fases, neutro e para proteção, disjuntor geral trifásico de 50A e 01 Dispositivo Diferencial Residual, metálico, pintura eletrostática epóxi cor bege,c/ porta, trinco e acessórios) (QD-2 - conforme projeto)</t>
  </si>
  <si>
    <t>Quadro de Distribuição de embutir, completo, (para 04 disjuntores monopolares e 06 disjuntores bipolares), com barramento para as fases, neutro e para proteção, disjuntor geral trifásico de 32A e 01 Dispositivo Diferencial Residual, metálico, pintura eletrostática epóxi cor bege, c/ porta e trinco e acessórios)(QD-3 - conforme projeto)</t>
  </si>
  <si>
    <t>Quadro de Distribuição de embutir,  completo, (para 14 disjuntores monopolares e 06 disjuntores bipolares), com barramento para as fases, neutro e para proteção, disjuntor geral trifásico de 50A e 01 Dispositivo Diferencial Residual, metálico, pintura eletrostática epóxi cor bege, c/ porta e trinco e acessórios) (QD-4 - conforme projeto)</t>
  </si>
  <si>
    <t>Disjuntos monoporlar termomagnético 16A</t>
  </si>
  <si>
    <t>Disjuntos tripolar termomagnético 20A</t>
  </si>
  <si>
    <t>Disjuntos tripolar termomagnético 25A</t>
  </si>
  <si>
    <t>Canaleta de concreto 20cm x 20cm com tampa com grelha de alumínio</t>
  </si>
  <si>
    <t>Extravasor 2"</t>
  </si>
  <si>
    <t>Tubulação para entrada da caixa dágua 1 1/2”, inclusive conexoes</t>
  </si>
  <si>
    <t>Tubulação para saída da caixa dágua 2 1/2", inclusive conexões</t>
  </si>
  <si>
    <t>15.5</t>
  </si>
  <si>
    <t>Grauteamento vertical em bloco estrutural</t>
  </si>
  <si>
    <t>Placa de aviso "Extravasor"</t>
  </si>
  <si>
    <t>Estado: RIO GRANDE DO SUL</t>
  </si>
  <si>
    <t>7.1.6</t>
  </si>
  <si>
    <t>7.1.7</t>
  </si>
  <si>
    <t>11.7</t>
  </si>
  <si>
    <t>11.8</t>
  </si>
  <si>
    <t>15.3.1</t>
  </si>
  <si>
    <t>15.3.2</t>
  </si>
  <si>
    <t>15.3.3</t>
  </si>
  <si>
    <t>15.3.4</t>
  </si>
  <si>
    <t>15.4.1</t>
  </si>
  <si>
    <t>15.4.2</t>
  </si>
  <si>
    <t>15.5.1</t>
  </si>
  <si>
    <t>15.5.2</t>
  </si>
  <si>
    <t>15.5.3</t>
  </si>
  <si>
    <t>15.5.4</t>
  </si>
  <si>
    <t>%</t>
  </si>
  <si>
    <t>QUANT. (TOTAL DA OBRA)</t>
  </si>
  <si>
    <t>15.3</t>
  </si>
  <si>
    <t>TOTAL</t>
  </si>
  <si>
    <t>1.2</t>
  </si>
  <si>
    <t>1.2.1</t>
  </si>
  <si>
    <t>1.2.2</t>
  </si>
  <si>
    <t>1.3</t>
  </si>
  <si>
    <t>1.3.1</t>
  </si>
  <si>
    <t>1.3.2</t>
  </si>
  <si>
    <t>2.1.7</t>
  </si>
  <si>
    <t>2.2</t>
  </si>
  <si>
    <t>2.2.1</t>
  </si>
  <si>
    <t>2.3</t>
  </si>
  <si>
    <t>2.3.1</t>
  </si>
  <si>
    <t>2.3.2</t>
  </si>
  <si>
    <t>2.3.3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</si>
  <si>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</si>
  <si>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</si>
  <si>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</si>
  <si>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</si>
  <si>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</si>
  <si>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</si>
  <si>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</si>
  <si>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</si>
  <si>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</si>
  <si>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</si>
  <si>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2.5</t>
  </si>
  <si>
    <t>2.5.1</t>
  </si>
  <si>
    <t>2.5.2</t>
  </si>
  <si>
    <t>2.5.3</t>
  </si>
  <si>
    <t>2.6</t>
  </si>
  <si>
    <t>2.6.1</t>
  </si>
  <si>
    <t>2.6.2</t>
  </si>
  <si>
    <t>2.6.3</t>
  </si>
  <si>
    <t>2.6.4</t>
  </si>
  <si>
    <t>3.4</t>
  </si>
  <si>
    <t>3.5</t>
  </si>
  <si>
    <t>3.6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</si>
  <si>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</si>
  <si>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</si>
  <si>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</si>
  <si>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</si>
  <si>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</si>
  <si>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</si>
  <si>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</si>
  <si>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</si>
  <si>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</si>
  <si>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</si>
  <si>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</si>
  <si>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</si>
  <si>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</si>
  <si>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</si>
  <si>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</si>
  <si>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</si>
  <si>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</si>
  <si>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6.1.1</t>
  </si>
  <si>
    <t>6.1.2</t>
  </si>
  <si>
    <t>6.1.3</t>
  </si>
  <si>
    <t>6.1.4</t>
  </si>
  <si>
    <t>6.1.5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</si>
  <si>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</si>
  <si>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</si>
  <si>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</si>
  <si>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</si>
  <si>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</si>
  <si>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</si>
  <si>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</si>
  <si>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</si>
  <si>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</si>
  <si>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</si>
  <si>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</si>
  <si>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</si>
  <si>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7.3</t>
  </si>
  <si>
    <t>7.3.1</t>
  </si>
  <si>
    <t>7.3.2</t>
  </si>
  <si>
    <t>7.3.3</t>
  </si>
  <si>
    <t>8.2.5</t>
  </si>
  <si>
    <t>8.2.6</t>
  </si>
  <si>
    <t>8.2.7</t>
  </si>
  <si>
    <t>8.2.8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</si>
  <si>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</si>
  <si>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</si>
  <si>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</si>
  <si>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</si>
  <si>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</si>
  <si>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</si>
  <si>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</si>
  <si>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</si>
  <si>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</si>
  <si>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</si>
  <si>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</si>
  <si>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</si>
  <si>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</si>
  <si>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</si>
  <si>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</si>
  <si>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</si>
  <si>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</si>
  <si>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</si>
  <si>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</si>
  <si>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</si>
  <si>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</si>
  <si>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</si>
  <si>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</si>
  <si>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</si>
  <si>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</si>
  <si>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</si>
  <si>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</si>
  <si>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</si>
  <si>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</si>
  <si>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</si>
  <si>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</si>
  <si>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</si>
  <si>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</si>
  <si>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</si>
  <si>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</si>
  <si>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</si>
  <si>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</si>
  <si>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13.1.1</t>
  </si>
  <si>
    <t>13.1.2</t>
  </si>
  <si>
    <t>13.1.3</t>
  </si>
  <si>
    <t>13.1.4</t>
  </si>
  <si>
    <t>13.1.5</t>
  </si>
  <si>
    <t>13.1.6</t>
  </si>
  <si>
    <t>13.1.7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</si>
  <si>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</si>
  <si>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</si>
  <si>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</si>
  <si>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</si>
  <si>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</si>
  <si>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</si>
  <si>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</si>
  <si>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</si>
  <si>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</si>
  <si>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</si>
  <si>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</si>
  <si>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</si>
  <si>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</si>
  <si>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</si>
  <si>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</si>
  <si>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</si>
  <si>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</si>
  <si>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</si>
  <si>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</si>
  <si>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13.4.1</t>
  </si>
  <si>
    <t>13.4.2</t>
  </si>
  <si>
    <t>13.4.3</t>
  </si>
  <si>
    <t>13.4.4</t>
  </si>
  <si>
    <t>13.4.5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</si>
  <si>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</si>
  <si>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</si>
  <si>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</si>
  <si>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</si>
  <si>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</si>
  <si>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</si>
  <si>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</si>
  <si>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</si>
  <si>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13.5.9</t>
  </si>
  <si>
    <t>13.5.10</t>
  </si>
  <si>
    <t>13.5.11</t>
  </si>
  <si>
    <t>13.5.12</t>
  </si>
  <si>
    <t>13.5.13</t>
  </si>
  <si>
    <t>15.1.8</t>
  </si>
  <si>
    <t>15.6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</si>
  <si>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</si>
  <si>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</si>
  <si>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</si>
  <si>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</si>
  <si>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</si>
  <si>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</si>
  <si>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</si>
  <si>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</si>
  <si>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16.2</t>
  </si>
  <si>
    <t>16.3</t>
  </si>
  <si>
    <t>16.4</t>
  </si>
  <si>
    <t>16.5</t>
  </si>
  <si>
    <t>16.6</t>
  </si>
  <si>
    <t>16.7</t>
  </si>
  <si>
    <t>16.8</t>
  </si>
  <si>
    <t>17.7</t>
  </si>
  <si>
    <t>17.8</t>
  </si>
  <si>
    <t>17.9</t>
  </si>
  <si>
    <t>17.10</t>
  </si>
  <si>
    <t>17.11</t>
  </si>
  <si>
    <t>17.12</t>
  </si>
  <si>
    <t>18.1.1</t>
  </si>
  <si>
    <t>18.1.2</t>
  </si>
  <si>
    <t>18.1.3</t>
  </si>
  <si>
    <t>18.1.4</t>
  </si>
  <si>
    <t>18.1.5</t>
  </si>
  <si>
    <t>18.2.1</t>
  </si>
  <si>
    <t>Itens</t>
  </si>
  <si>
    <t>Siglas</t>
  </si>
  <si>
    <t>% Adotado</t>
  </si>
  <si>
    <t>Tributos (impostos COFINS 3%, e  PIS 0,65%)</t>
  </si>
  <si>
    <t>CP</t>
  </si>
  <si>
    <t>ISS</t>
  </si>
  <si>
    <t>Tributos (Contribuição Previdenciária sobre a Receita Bruta - 0% ou 4,5% - Desoneração)</t>
  </si>
  <si>
    <t>CPRB</t>
  </si>
  <si>
    <t>BDI COM desoneração</t>
  </si>
  <si>
    <t>BDI DES</t>
  </si>
  <si>
    <t>Risco</t>
  </si>
  <si>
    <t>Administração Central</t>
  </si>
  <si>
    <t>AC</t>
  </si>
  <si>
    <t>Seguro e Garantia</t>
  </si>
  <si>
    <t>SG</t>
  </si>
  <si>
    <t>R</t>
  </si>
  <si>
    <t>Despesas Financeiras</t>
  </si>
  <si>
    <t>DF</t>
  </si>
  <si>
    <t>Lucro</t>
  </si>
  <si>
    <t>L</t>
  </si>
  <si>
    <t>Tributos (ISSQN)</t>
  </si>
  <si>
    <t xml:space="preserve">Obra: Proinfância - Tipo  C </t>
  </si>
  <si>
    <t>Planilha Orçamentária (Retomada de Obra Paralisada)</t>
  </si>
  <si>
    <t>Planilha Orçamentária Sintética</t>
  </si>
  <si>
    <t>PREFEITURA MUNICIPAL DE GENERAL CÂMARA - RS</t>
  </si>
  <si>
    <t>ORÇAMENTO</t>
  </si>
  <si>
    <t>R$</t>
  </si>
  <si>
    <t>1. SISTEMA DE ALVENARIA ESTRUTURAL E VEDAÇÃO</t>
  </si>
  <si>
    <t xml:space="preserve">2. ESQUADRIAS </t>
  </si>
  <si>
    <t xml:space="preserve">3. SISTEMAS DE COBERTURA </t>
  </si>
  <si>
    <t>TELHAMENTO COM TELHA CERÂMICA CAPA-CANAL, TIPO COLONIAL, COM MAIS DE 2 ÁGUAS, INCLUSO TRANSPORTE VERTICAL. AF_06/2016</t>
  </si>
  <si>
    <t xml:space="preserve">Estrutura de Madeira aparelhada com tesoura vão de 3,0 a 7,0 m para telha cerâmica </t>
  </si>
  <si>
    <t>Cumeeira com telha cerâmica emboçada com argamassa traço 1:2:9  (cimento, cal e areia)</t>
  </si>
  <si>
    <t>EDIF C - Edificação principal do Proinfância c  - Bloco estrutural</t>
  </si>
  <si>
    <t>4. REVESTIMENTOS INTERNOS E EXTERNOS</t>
  </si>
  <si>
    <t>5. SISTEMAS DE PISOS INTERNOS E INTERNOS (PAVIMENTAÇÃO)</t>
  </si>
  <si>
    <t>6. PINTURA</t>
  </si>
  <si>
    <t>7. INSTALAÇÃO HIDRÁULICA</t>
  </si>
  <si>
    <t>8. DRENAGEM DE ÁGUAS PLUVIAIS</t>
  </si>
  <si>
    <t xml:space="preserve">9. INSTALAÇÃO SANITÁRIA </t>
  </si>
  <si>
    <t xml:space="preserve">10. LOUÇAS E METAIS </t>
  </si>
  <si>
    <t xml:space="preserve">11. INSTALAÇÃO DE GÁS COMBUSTÍVEL </t>
  </si>
  <si>
    <t>12. SISTEMA DE PROTEÇÃO CONTRA INCÊNDIO</t>
  </si>
  <si>
    <t>13. INSTALAÇÕES ELÉTRICAS - 220V</t>
  </si>
  <si>
    <t>14. INSTALAÇÕES DE CLIMATIZAÇÃO</t>
  </si>
  <si>
    <t>15. INSTALAÇÕES DE REDE ESTRUTURADA</t>
  </si>
  <si>
    <t>16. SISTEMA DE EXAUSTÃO MECÂNICA</t>
  </si>
  <si>
    <t>17. SISTEMA DE PROTEÇÃO CONTRA DESCARGAS ATMOSFÉRICAS (SPDA)</t>
  </si>
  <si>
    <t>18. SERVIÇOS COMPLEMENTARES</t>
  </si>
  <si>
    <t>19. SERVIÇOS FINAIS</t>
  </si>
  <si>
    <t>TOTAL ACUMULADO</t>
  </si>
  <si>
    <t>30 DIAS</t>
  </si>
  <si>
    <t>60 DIAS</t>
  </si>
  <si>
    <t>90 DIAS</t>
  </si>
  <si>
    <t>120 DIAS</t>
  </si>
  <si>
    <t>150 DIAS</t>
  </si>
  <si>
    <t>180 DIAS</t>
  </si>
  <si>
    <t>CAIXA DÁGUA - 25.000L</t>
  </si>
  <si>
    <t>Reservatório D'água 25.000 L , incluso transporte e instalação</t>
  </si>
  <si>
    <t xml:space="preserve">BDI : </t>
  </si>
  <si>
    <t xml:space="preserve">Preço base: </t>
  </si>
</sst>
</file>

<file path=xl/styles.xml><?xml version="1.0" encoding="utf-8"?>
<styleSheet xmlns="http://schemas.openxmlformats.org/spreadsheetml/2006/main">
  <numFmts count="18">
    <numFmt numFmtId="41" formatCode="_(* #,##0_);_(* \(#,##0\);_(* &quot;-&quot;_);_(@_)"/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&quot;R$&quot;\ #,##0.00"/>
  </numFmts>
  <fonts count="4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9" fillId="0" borderId="0" applyNumberFormat="0" applyBorder="0" applyProtection="0"/>
    <xf numFmtId="0" fontId="9" fillId="0" borderId="0" applyNumberFormat="0" applyBorder="0" applyProtection="0"/>
    <xf numFmtId="166" fontId="9" fillId="0" borderId="0" applyBorder="0" applyProtection="0"/>
    <xf numFmtId="166" fontId="9" fillId="0" borderId="0" applyBorder="0" applyProtection="0"/>
    <xf numFmtId="0" fontId="10" fillId="0" borderId="0" applyNumberFormat="0" applyBorder="0" applyProtection="0"/>
    <xf numFmtId="0" fontId="9" fillId="0" borderId="0" applyNumberFormat="0" applyBorder="0" applyProtection="0"/>
    <xf numFmtId="167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5" fillId="0" borderId="0"/>
    <xf numFmtId="9" fontId="5" fillId="0" borderId="0" applyFont="0" applyFill="0" applyBorder="0" applyAlignment="0" applyProtection="0"/>
    <xf numFmtId="0" fontId="12" fillId="0" borderId="0" applyNumberFormat="0" applyBorder="0" applyProtection="0"/>
    <xf numFmtId="168" fontId="12" fillId="0" borderId="0" applyBorder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Border="0" applyProtection="0"/>
    <xf numFmtId="0" fontId="5" fillId="0" borderId="0"/>
    <xf numFmtId="0" fontId="5" fillId="0" borderId="0"/>
    <xf numFmtId="0" fontId="5" fillId="0" borderId="0"/>
    <xf numFmtId="0" fontId="14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3" fillId="0" borderId="0"/>
    <xf numFmtId="0" fontId="17" fillId="0" borderId="0"/>
    <xf numFmtId="43" fontId="7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1" fillId="0" borderId="0"/>
    <xf numFmtId="169" fontId="5" fillId="0" borderId="0" applyFont="0" applyFill="0" applyBorder="0" applyAlignment="0" applyProtection="0"/>
    <xf numFmtId="170" fontId="22" fillId="0" borderId="0">
      <protection locked="0"/>
    </xf>
    <xf numFmtId="0" fontId="6" fillId="5" borderId="12" applyFill="0" applyBorder="0" applyAlignment="0" applyProtection="0">
      <alignment vertical="center"/>
      <protection locked="0"/>
    </xf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16" fillId="0" borderId="0"/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20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/>
    <xf numFmtId="10" fontId="20" fillId="6" borderId="1" applyNumberFormat="0" applyBorder="0" applyAlignment="0" applyProtection="0"/>
    <xf numFmtId="0" fontId="5" fillId="0" borderId="0">
      <alignment horizontal="centerContinuous" vertical="justify"/>
    </xf>
    <xf numFmtId="0" fontId="25" fillId="0" borderId="0" applyAlignment="0">
      <alignment horizontal="center"/>
    </xf>
    <xf numFmtId="175" fontId="2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horizontal="left" vertical="center" indent="12"/>
    </xf>
    <xf numFmtId="0" fontId="20" fillId="0" borderId="12" applyBorder="0">
      <alignment horizontal="left" vertical="center" wrapText="1" indent="2"/>
      <protection locked="0"/>
    </xf>
    <xf numFmtId="0" fontId="20" fillId="0" borderId="12" applyBorder="0">
      <alignment horizontal="left" vertical="center" wrapText="1" indent="3"/>
      <protection locked="0"/>
    </xf>
    <xf numFmtId="10" fontId="5" fillId="0" borderId="0" applyFont="0" applyFill="0" applyBorder="0" applyAlignment="0" applyProtection="0"/>
    <xf numFmtId="176" fontId="22" fillId="0" borderId="0">
      <protection locked="0"/>
    </xf>
    <xf numFmtId="176" fontId="22" fillId="0" borderId="0">
      <protection locked="0"/>
    </xf>
    <xf numFmtId="177" fontId="22" fillId="0" borderId="0">
      <protection locked="0"/>
    </xf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8" fillId="0" borderId="0" applyFont="0" applyFill="0" applyBorder="0" applyAlignment="0" applyProtection="0"/>
    <xf numFmtId="178" fontId="30" fillId="0" borderId="0">
      <protection locked="0"/>
    </xf>
    <xf numFmtId="41" fontId="27" fillId="0" borderId="0" applyFont="0" applyFill="0" applyBorder="0" applyAlignment="0" applyProtection="0"/>
    <xf numFmtId="0" fontId="28" fillId="0" borderId="0"/>
    <xf numFmtId="0" fontId="31" fillId="0" borderId="0">
      <protection locked="0"/>
    </xf>
    <xf numFmtId="0" fontId="31" fillId="0" borderId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32" fillId="0" borderId="0"/>
  </cellStyleXfs>
  <cellXfs count="272">
    <xf numFmtId="0" fontId="0" fillId="0" borderId="0" xfId="0"/>
    <xf numFmtId="0" fontId="5" fillId="0" borderId="0" xfId="10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center" wrapText="1"/>
    </xf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Alignment="1">
      <alignment horizontal="center" vertical="center"/>
    </xf>
    <xf numFmtId="0" fontId="5" fillId="0" borderId="0" xfId="10" applyFont="1" applyFill="1" applyAlignment="1">
      <alignment horizontal="center"/>
    </xf>
    <xf numFmtId="0" fontId="5" fillId="0" borderId="0" xfId="10" applyFont="1" applyFill="1" applyAlignment="1">
      <alignment horizontal="left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/>
    </xf>
    <xf numFmtId="0" fontId="6" fillId="0" borderId="1" xfId="10" applyFont="1" applyFill="1" applyBorder="1" applyAlignment="1">
      <alignment vertical="center" wrapText="1"/>
    </xf>
    <xf numFmtId="0" fontId="5" fillId="0" borderId="0" xfId="10" applyFont="1" applyAlignment="1">
      <alignment vertical="center"/>
    </xf>
    <xf numFmtId="0" fontId="6" fillId="0" borderId="1" xfId="10" applyFont="1" applyFill="1" applyBorder="1" applyAlignment="1">
      <alignment horizontal="left" vertical="center" wrapText="1"/>
    </xf>
    <xf numFmtId="0" fontId="6" fillId="2" borderId="1" xfId="10" applyFont="1" applyFill="1" applyBorder="1" applyAlignment="1">
      <alignment horizontal="center"/>
    </xf>
    <xf numFmtId="0" fontId="6" fillId="2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vertical="center" wrapText="1"/>
    </xf>
    <xf numFmtId="49" fontId="5" fillId="0" borderId="1" xfId="10" applyNumberFormat="1" applyFont="1" applyFill="1" applyBorder="1" applyAlignment="1">
      <alignment vertical="center" wrapText="1"/>
    </xf>
    <xf numFmtId="0" fontId="6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/>
    </xf>
    <xf numFmtId="0" fontId="5" fillId="4" borderId="1" xfId="10" applyFont="1" applyFill="1" applyBorder="1" applyAlignment="1">
      <alignment vertical="center" wrapText="1"/>
    </xf>
    <xf numFmtId="0" fontId="5" fillId="4" borderId="1" xfId="10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vertical="center"/>
    </xf>
    <xf numFmtId="0" fontId="5" fillId="4" borderId="0" xfId="10" applyFont="1" applyFill="1" applyAlignment="1">
      <alignment vertical="center"/>
    </xf>
    <xf numFmtId="0" fontId="6" fillId="4" borderId="1" xfId="10" applyFont="1" applyFill="1" applyBorder="1" applyAlignment="1">
      <alignment vertical="center" wrapText="1"/>
    </xf>
    <xf numFmtId="0" fontId="6" fillId="4" borderId="1" xfId="10" applyFont="1" applyFill="1" applyBorder="1" applyAlignment="1">
      <alignment vertical="center"/>
    </xf>
    <xf numFmtId="49" fontId="5" fillId="4" borderId="1" xfId="1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left" vertical="center" wrapText="1"/>
    </xf>
    <xf numFmtId="0" fontId="6" fillId="3" borderId="1" xfId="10" applyFont="1" applyFill="1" applyBorder="1" applyAlignment="1">
      <alignment vertical="center"/>
    </xf>
    <xf numFmtId="0" fontId="5" fillId="3" borderId="1" xfId="10" applyFont="1" applyFill="1" applyBorder="1" applyAlignment="1">
      <alignment vertical="center"/>
    </xf>
    <xf numFmtId="0" fontId="6" fillId="3" borderId="1" xfId="10" applyFont="1" applyFill="1" applyBorder="1" applyAlignment="1">
      <alignment vertical="center" wrapText="1"/>
    </xf>
    <xf numFmtId="0" fontId="5" fillId="3" borderId="1" xfId="10" applyFont="1" applyFill="1" applyBorder="1" applyAlignment="1">
      <alignment vertical="center" wrapText="1"/>
    </xf>
    <xf numFmtId="0" fontId="6" fillId="3" borderId="1" xfId="10" applyFont="1" applyFill="1" applyBorder="1" applyAlignment="1">
      <alignment horizontal="left" vertical="center"/>
    </xf>
    <xf numFmtId="0" fontId="6" fillId="2" borderId="1" xfId="10" applyFont="1" applyFill="1" applyBorder="1" applyAlignment="1">
      <alignment horizontal="center" vertical="center"/>
    </xf>
    <xf numFmtId="0" fontId="6" fillId="4" borderId="1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 wrapText="1"/>
    </xf>
    <xf numFmtId="43" fontId="5" fillId="0" borderId="0" xfId="26" applyFont="1" applyFill="1" applyAlignment="1">
      <alignment vertical="center"/>
    </xf>
    <xf numFmtId="43" fontId="5" fillId="0" borderId="0" xfId="26" applyFont="1" applyFill="1" applyAlignment="1">
      <alignment horizontal="center" vertical="center"/>
    </xf>
    <xf numFmtId="43" fontId="5" fillId="0" borderId="0" xfId="26" applyFont="1" applyFill="1" applyBorder="1" applyAlignment="1">
      <alignment horizontal="center" vertical="center"/>
    </xf>
    <xf numFmtId="43" fontId="6" fillId="0" borderId="1" xfId="26" applyFont="1" applyFill="1" applyBorder="1" applyAlignment="1">
      <alignment vertical="center" wrapText="1"/>
    </xf>
    <xf numFmtId="43" fontId="5" fillId="0" borderId="1" xfId="26" applyFont="1" applyFill="1" applyBorder="1" applyAlignment="1">
      <alignment vertical="center"/>
    </xf>
    <xf numFmtId="43" fontId="6" fillId="2" borderId="1" xfId="26" applyFont="1" applyFill="1" applyBorder="1" applyAlignment="1">
      <alignment vertical="center"/>
    </xf>
    <xf numFmtId="43" fontId="5" fillId="0" borderId="1" xfId="26" applyFont="1" applyFill="1" applyBorder="1" applyAlignment="1">
      <alignment horizontal="center" vertical="center"/>
    </xf>
    <xf numFmtId="49" fontId="5" fillId="0" borderId="1" xfId="27" applyNumberFormat="1" applyFont="1" applyFill="1" applyBorder="1" applyAlignment="1">
      <alignment horizontal="center" vertical="center" wrapText="1"/>
    </xf>
    <xf numFmtId="49" fontId="5" fillId="0" borderId="1" xfId="27" applyNumberFormat="1" applyFont="1" applyFill="1" applyBorder="1" applyAlignment="1">
      <alignment vertical="center" wrapText="1"/>
    </xf>
    <xf numFmtId="43" fontId="5" fillId="4" borderId="1" xfId="26" applyFont="1" applyFill="1" applyBorder="1" applyAlignment="1">
      <alignment vertical="center"/>
    </xf>
    <xf numFmtId="43" fontId="6" fillId="3" borderId="1" xfId="26" applyFont="1" applyFill="1" applyBorder="1" applyAlignment="1">
      <alignment vertical="center"/>
    </xf>
    <xf numFmtId="43" fontId="6" fillId="3" borderId="1" xfId="26" applyFont="1" applyFill="1" applyBorder="1" applyAlignment="1">
      <alignment horizontal="center" vertical="center"/>
    </xf>
    <xf numFmtId="43" fontId="5" fillId="4" borderId="1" xfId="26" applyFont="1" applyFill="1" applyBorder="1" applyAlignment="1">
      <alignment vertical="center" wrapText="1"/>
    </xf>
    <xf numFmtId="43" fontId="5" fillId="3" borderId="1" xfId="26" applyFont="1" applyFill="1" applyBorder="1" applyAlignment="1">
      <alignment vertical="center" wrapText="1"/>
    </xf>
    <xf numFmtId="43" fontId="5" fillId="3" borderId="1" xfId="26" applyFont="1" applyFill="1" applyBorder="1" applyAlignment="1">
      <alignment vertical="center"/>
    </xf>
    <xf numFmtId="43" fontId="5" fillId="0" borderId="0" xfId="26" applyFont="1" applyFill="1" applyBorder="1" applyAlignment="1">
      <alignment horizontal="center" vertical="center" wrapText="1"/>
    </xf>
    <xf numFmtId="43" fontId="6" fillId="0" borderId="0" xfId="26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horizontal="center" vertical="center" wrapText="1"/>
    </xf>
    <xf numFmtId="43" fontId="5" fillId="0" borderId="1" xfId="14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1" xfId="27" applyNumberFormat="1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left" vertical="center" wrapText="1"/>
    </xf>
    <xf numFmtId="43" fontId="6" fillId="0" borderId="1" xfId="14" applyFont="1" applyFill="1" applyBorder="1" applyAlignment="1">
      <alignment vertical="center"/>
    </xf>
    <xf numFmtId="43" fontId="5" fillId="0" borderId="1" xfId="14" applyFont="1" applyFill="1" applyBorder="1" applyAlignment="1">
      <alignment vertical="center"/>
    </xf>
    <xf numFmtId="0" fontId="6" fillId="0" borderId="0" xfId="10" applyFont="1" applyFill="1" applyBorder="1" applyAlignment="1">
      <alignment horizontal="left" vertical="center"/>
    </xf>
    <xf numFmtId="0" fontId="5" fillId="0" borderId="8" xfId="10" applyFont="1" applyFill="1" applyBorder="1" applyAlignment="1">
      <alignment vertical="center" wrapText="1"/>
    </xf>
    <xf numFmtId="0" fontId="15" fillId="0" borderId="8" xfId="10" applyFont="1" applyFill="1" applyBorder="1" applyAlignment="1">
      <alignment vertical="center" wrapText="1"/>
    </xf>
    <xf numFmtId="43" fontId="5" fillId="0" borderId="0" xfId="14" applyFont="1" applyFill="1" applyAlignment="1">
      <alignment vertical="center"/>
    </xf>
    <xf numFmtId="43" fontId="6" fillId="0" borderId="0" xfId="14" applyFont="1" applyFill="1" applyBorder="1" applyAlignment="1">
      <alignment horizontal="center" vertical="center"/>
    </xf>
    <xf numFmtId="43" fontId="5" fillId="0" borderId="0" xfId="14" applyFont="1" applyFill="1" applyBorder="1" applyAlignment="1">
      <alignment vertical="center"/>
    </xf>
    <xf numFmtId="43" fontId="6" fillId="2" borderId="1" xfId="14" applyFont="1" applyFill="1" applyBorder="1" applyAlignment="1">
      <alignment vertical="center"/>
    </xf>
    <xf numFmtId="43" fontId="6" fillId="0" borderId="0" xfId="14" applyFont="1" applyFill="1" applyBorder="1" applyAlignment="1">
      <alignment vertical="center"/>
    </xf>
    <xf numFmtId="0" fontId="6" fillId="0" borderId="12" xfId="10" applyFont="1" applyFill="1" applyBorder="1" applyAlignment="1">
      <alignment vertical="center" wrapText="1"/>
    </xf>
    <xf numFmtId="0" fontId="6" fillId="0" borderId="13" xfId="10" applyFont="1" applyFill="1" applyBorder="1" applyAlignment="1">
      <alignment vertical="center" wrapText="1"/>
    </xf>
    <xf numFmtId="43" fontId="5" fillId="3" borderId="1" xfId="14" applyFont="1" applyFill="1" applyBorder="1" applyAlignment="1">
      <alignment vertical="center"/>
    </xf>
    <xf numFmtId="43" fontId="6" fillId="3" borderId="1" xfId="14" applyFont="1" applyFill="1" applyBorder="1" applyAlignment="1">
      <alignment vertical="center"/>
    </xf>
    <xf numFmtId="43" fontId="6" fillId="0" borderId="14" xfId="14" applyFont="1" applyFill="1" applyBorder="1" applyAlignment="1">
      <alignment horizontal="right" vertical="center"/>
    </xf>
    <xf numFmtId="43" fontId="5" fillId="0" borderId="0" xfId="14" applyFont="1" applyFill="1" applyBorder="1" applyAlignment="1">
      <alignment horizontal="center" vertical="center"/>
    </xf>
    <xf numFmtId="43" fontId="5" fillId="0" borderId="0" xfId="14" applyFont="1" applyFill="1" applyAlignment="1">
      <alignment horizontal="center" vertical="center"/>
    </xf>
    <xf numFmtId="43" fontId="6" fillId="0" borderId="1" xfId="14" applyFont="1" applyFill="1" applyBorder="1" applyAlignment="1">
      <alignment horizontal="center" vertical="center"/>
    </xf>
    <xf numFmtId="43" fontId="6" fillId="2" borderId="1" xfId="14" applyFont="1" applyFill="1" applyBorder="1" applyAlignment="1">
      <alignment horizontal="center" vertical="center"/>
    </xf>
    <xf numFmtId="43" fontId="5" fillId="0" borderId="1" xfId="14" applyFont="1" applyFill="1" applyBorder="1" applyAlignment="1">
      <alignment horizontal="center" vertical="center"/>
    </xf>
    <xf numFmtId="43" fontId="6" fillId="3" borderId="1" xfId="14" applyFont="1" applyFill="1" applyBorder="1" applyAlignment="1">
      <alignment horizontal="center" vertical="center"/>
    </xf>
    <xf numFmtId="43" fontId="5" fillId="2" borderId="1" xfId="14" applyFont="1" applyFill="1" applyBorder="1" applyAlignment="1">
      <alignment horizontal="center" vertical="center"/>
    </xf>
    <xf numFmtId="43" fontId="6" fillId="0" borderId="12" xfId="14" applyFont="1" applyFill="1" applyBorder="1" applyAlignment="1">
      <alignment vertical="center"/>
    </xf>
    <xf numFmtId="165" fontId="5" fillId="0" borderId="0" xfId="10" applyNumberFormat="1" applyFont="1" applyFill="1" applyBorder="1" applyAlignment="1">
      <alignment vertical="center"/>
    </xf>
    <xf numFmtId="43" fontId="5" fillId="3" borderId="1" xfId="14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4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36" fillId="7" borderId="1" xfId="10" applyFont="1" applyFill="1" applyBorder="1" applyAlignment="1">
      <alignment horizontal="center" vertical="center"/>
    </xf>
    <xf numFmtId="4" fontId="36" fillId="7" borderId="1" xfId="26" applyNumberFormat="1" applyFont="1" applyFill="1" applyBorder="1" applyAlignment="1">
      <alignment horizontal="center" vertical="center"/>
    </xf>
    <xf numFmtId="0" fontId="36" fillId="0" borderId="1" xfId="10" applyFont="1" applyFill="1" applyBorder="1" applyAlignment="1">
      <alignment horizontal="center" vertical="center"/>
    </xf>
    <xf numFmtId="10" fontId="36" fillId="0" borderId="1" xfId="26" applyNumberFormat="1" applyFont="1" applyFill="1" applyBorder="1" applyAlignment="1">
      <alignment horizontal="center" vertical="center"/>
    </xf>
    <xf numFmtId="10" fontId="36" fillId="7" borderId="1" xfId="26" applyNumberFormat="1" applyFont="1" applyFill="1" applyBorder="1" applyAlignment="1">
      <alignment horizontal="center" vertical="center"/>
    </xf>
    <xf numFmtId="0" fontId="36" fillId="0" borderId="9" xfId="10" applyFont="1" applyFill="1" applyBorder="1" applyAlignment="1" applyProtection="1">
      <alignment horizontal="center"/>
      <protection locked="0"/>
    </xf>
    <xf numFmtId="0" fontId="36" fillId="0" borderId="10" xfId="10" applyFont="1" applyFill="1" applyBorder="1" applyAlignment="1" applyProtection="1">
      <alignment horizontal="center"/>
      <protection locked="0"/>
    </xf>
    <xf numFmtId="0" fontId="36" fillId="0" borderId="10" xfId="10" applyFont="1" applyFill="1" applyBorder="1" applyAlignment="1" applyProtection="1">
      <alignment horizontal="left" vertical="center"/>
      <protection locked="0"/>
    </xf>
    <xf numFmtId="0" fontId="36" fillId="0" borderId="10" xfId="10" applyFont="1" applyFill="1" applyBorder="1" applyAlignment="1" applyProtection="1">
      <alignment horizontal="center" vertical="center"/>
      <protection locked="0"/>
    </xf>
    <xf numFmtId="43" fontId="38" fillId="0" borderId="11" xfId="26" applyFont="1" applyFill="1" applyBorder="1" applyAlignment="1" applyProtection="1">
      <alignment horizontal="center" vertical="center"/>
      <protection locked="0"/>
    </xf>
    <xf numFmtId="0" fontId="5" fillId="0" borderId="10" xfId="10" applyFont="1" applyFill="1" applyBorder="1" applyAlignment="1">
      <alignment vertical="center"/>
    </xf>
    <xf numFmtId="0" fontId="6" fillId="0" borderId="18" xfId="10" applyFont="1" applyFill="1" applyBorder="1" applyAlignment="1">
      <alignment horizontal="center" wrapText="1"/>
    </xf>
    <xf numFmtId="0" fontId="15" fillId="0" borderId="0" xfId="10" applyFont="1" applyFill="1" applyBorder="1" applyAlignment="1">
      <alignment vertical="center" wrapText="1"/>
    </xf>
    <xf numFmtId="0" fontId="5" fillId="0" borderId="0" xfId="10" applyFont="1" applyFill="1" applyBorder="1" applyAlignment="1">
      <alignment vertical="center" wrapText="1"/>
    </xf>
    <xf numFmtId="0" fontId="5" fillId="0" borderId="19" xfId="10" applyFont="1" applyFill="1" applyBorder="1" applyAlignment="1">
      <alignment horizontal="center"/>
    </xf>
    <xf numFmtId="0" fontId="6" fillId="0" borderId="21" xfId="10" applyFont="1" applyFill="1" applyBorder="1" applyAlignment="1">
      <alignment horizontal="center" vertical="center"/>
    </xf>
    <xf numFmtId="49" fontId="6" fillId="3" borderId="23" xfId="10" applyNumberFormat="1" applyFont="1" applyFill="1" applyBorder="1" applyAlignment="1">
      <alignment horizontal="center" vertical="center"/>
    </xf>
    <xf numFmtId="49" fontId="6" fillId="3" borderId="24" xfId="10" applyNumberFormat="1" applyFont="1" applyFill="1" applyBorder="1" applyAlignment="1">
      <alignment horizontal="center" vertical="center"/>
    </xf>
    <xf numFmtId="49" fontId="6" fillId="3" borderId="25" xfId="10" applyNumberFormat="1" applyFont="1" applyFill="1" applyBorder="1" applyAlignment="1">
      <alignment horizontal="center" vertical="center"/>
    </xf>
    <xf numFmtId="49" fontId="6" fillId="3" borderId="27" xfId="10" applyNumberFormat="1" applyFont="1" applyFill="1" applyBorder="1" applyAlignment="1">
      <alignment horizontal="center" vertical="center"/>
    </xf>
    <xf numFmtId="0" fontId="5" fillId="0" borderId="26" xfId="10" applyFont="1" applyFill="1" applyBorder="1" applyAlignment="1">
      <alignment horizontal="center" vertical="center"/>
    </xf>
    <xf numFmtId="43" fontId="6" fillId="3" borderId="28" xfId="26" applyFont="1" applyFill="1" applyBorder="1" applyAlignment="1">
      <alignment horizontal="center" vertical="center" wrapText="1"/>
    </xf>
    <xf numFmtId="43" fontId="5" fillId="0" borderId="26" xfId="26" applyFont="1" applyFill="1" applyBorder="1" applyAlignment="1">
      <alignment horizontal="center" vertical="center"/>
    </xf>
    <xf numFmtId="43" fontId="5" fillId="0" borderId="26" xfId="14" applyFont="1" applyFill="1" applyBorder="1" applyAlignment="1">
      <alignment horizontal="center" vertical="center"/>
    </xf>
    <xf numFmtId="43" fontId="6" fillId="3" borderId="29" xfId="14" applyFont="1" applyFill="1" applyBorder="1" applyAlignment="1">
      <alignment horizontal="center" vertical="center"/>
    </xf>
    <xf numFmtId="0" fontId="5" fillId="0" borderId="19" xfId="10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0" fontId="6" fillId="0" borderId="30" xfId="10" applyFont="1" applyFill="1" applyBorder="1" applyAlignment="1">
      <alignment horizontal="center" vertical="center"/>
    </xf>
    <xf numFmtId="43" fontId="6" fillId="0" borderId="3" xfId="26" applyFont="1" applyFill="1" applyBorder="1" applyAlignment="1">
      <alignment horizontal="center" vertical="center"/>
    </xf>
    <xf numFmtId="43" fontId="6" fillId="0" borderId="3" xfId="14" applyFont="1" applyFill="1" applyBorder="1" applyAlignment="1">
      <alignment horizontal="center" vertical="center"/>
    </xf>
    <xf numFmtId="43" fontId="5" fillId="0" borderId="3" xfId="14" applyFont="1" applyFill="1" applyBorder="1" applyAlignment="1">
      <alignment vertical="center"/>
    </xf>
    <xf numFmtId="43" fontId="6" fillId="0" borderId="32" xfId="14" applyFont="1" applyFill="1" applyBorder="1" applyAlignment="1">
      <alignment vertical="center"/>
    </xf>
    <xf numFmtId="0" fontId="5" fillId="0" borderId="31" xfId="10" applyFont="1" applyFill="1" applyBorder="1" applyAlignment="1">
      <alignment vertical="center"/>
    </xf>
    <xf numFmtId="0" fontId="6" fillId="0" borderId="4" xfId="10" applyFont="1" applyFill="1" applyBorder="1" applyAlignment="1">
      <alignment horizontal="left" vertical="center" wrapText="1"/>
    </xf>
    <xf numFmtId="0" fontId="6" fillId="0" borderId="7" xfId="10" applyFont="1" applyFill="1" applyBorder="1" applyAlignment="1">
      <alignment horizontal="left" vertical="center"/>
    </xf>
    <xf numFmtId="0" fontId="6" fillId="0" borderId="7" xfId="10" applyFont="1" applyFill="1" applyBorder="1" applyAlignment="1">
      <alignment vertical="center"/>
    </xf>
    <xf numFmtId="0" fontId="6" fillId="0" borderId="9" xfId="10" applyFont="1" applyFill="1" applyBorder="1" applyAlignment="1">
      <alignment vertical="center"/>
    </xf>
    <xf numFmtId="179" fontId="6" fillId="0" borderId="1" xfId="14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3" fontId="5" fillId="0" borderId="1" xfId="14" applyFont="1" applyFill="1" applyBorder="1" applyAlignment="1">
      <alignment horizontal="right" vertical="center" wrapText="1"/>
    </xf>
    <xf numFmtId="0" fontId="5" fillId="0" borderId="1" xfId="10" applyFont="1" applyFill="1" applyBorder="1" applyAlignment="1">
      <alignment horizontal="center" wrapText="1"/>
    </xf>
    <xf numFmtId="43" fontId="6" fillId="0" borderId="3" xfId="14" applyFont="1" applyFill="1" applyBorder="1" applyAlignment="1">
      <alignment vertical="center"/>
    </xf>
    <xf numFmtId="179" fontId="6" fillId="0" borderId="1" xfId="10" applyNumberFormat="1" applyFont="1" applyFill="1" applyBorder="1" applyAlignment="1">
      <alignment vertical="center"/>
    </xf>
    <xf numFmtId="0" fontId="36" fillId="0" borderId="0" xfId="10" applyFont="1" applyFill="1" applyBorder="1" applyAlignment="1">
      <alignment horizontal="center" vertical="center"/>
    </xf>
    <xf numFmtId="4" fontId="36" fillId="0" borderId="0" xfId="26" applyNumberFormat="1" applyFont="1" applyFill="1" applyBorder="1" applyAlignment="1">
      <alignment horizontal="center" vertical="center"/>
    </xf>
    <xf numFmtId="10" fontId="36" fillId="0" borderId="0" xfId="26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 applyProtection="1">
      <alignment horizontal="center"/>
      <protection locked="0"/>
    </xf>
    <xf numFmtId="0" fontId="5" fillId="0" borderId="0" xfId="10" applyFont="1" applyFill="1" applyBorder="1" applyAlignment="1" applyProtection="1">
      <alignment horizontal="left" vertical="center"/>
      <protection locked="0"/>
    </xf>
    <xf numFmtId="0" fontId="5" fillId="0" borderId="0" xfId="10" applyFont="1" applyFill="1" applyBorder="1" applyAlignment="1" applyProtection="1">
      <alignment horizontal="center" vertical="center"/>
      <protection locked="0"/>
    </xf>
    <xf numFmtId="43" fontId="6" fillId="0" borderId="0" xfId="26" applyFont="1" applyFill="1" applyBorder="1" applyAlignment="1" applyProtection="1">
      <alignment horizontal="center" vertical="center"/>
      <protection locked="0"/>
    </xf>
    <xf numFmtId="0" fontId="13" fillId="0" borderId="0" xfId="10" applyFont="1" applyFill="1" applyBorder="1" applyAlignment="1">
      <alignment horizontal="left" vertical="center"/>
    </xf>
    <xf numFmtId="0" fontId="5" fillId="0" borderId="2" xfId="10" applyFont="1" applyFill="1" applyBorder="1" applyAlignment="1">
      <alignment horizontal="center" vertical="center" wrapText="1"/>
    </xf>
    <xf numFmtId="43" fontId="5" fillId="0" borderId="2" xfId="14" applyFont="1" applyFill="1" applyBorder="1" applyAlignment="1">
      <alignment horizontal="right" vertical="center"/>
    </xf>
    <xf numFmtId="179" fontId="6" fillId="0" borderId="1" xfId="14" applyNumberFormat="1" applyFont="1" applyFill="1" applyBorder="1" applyAlignment="1">
      <alignment horizontal="center" vertical="center"/>
    </xf>
    <xf numFmtId="179" fontId="6" fillId="0" borderId="0" xfId="10" applyNumberFormat="1" applyFont="1" applyFill="1" applyAlignment="1">
      <alignment horizontal="center" vertical="center"/>
    </xf>
    <xf numFmtId="179" fontId="6" fillId="0" borderId="1" xfId="10" applyNumberFormat="1" applyFont="1" applyFill="1" applyBorder="1" applyAlignment="1">
      <alignment horizontal="center" vertical="center"/>
    </xf>
    <xf numFmtId="179" fontId="6" fillId="0" borderId="1" xfId="10" applyNumberFormat="1" applyFont="1" applyFill="1" applyBorder="1" applyAlignment="1">
      <alignment horizontal="center" vertical="center" wrapText="1"/>
    </xf>
    <xf numFmtId="49" fontId="5" fillId="0" borderId="2" xfId="10" applyNumberFormat="1" applyFont="1" applyFill="1" applyBorder="1" applyAlignment="1">
      <alignment horizontal="center" vertical="center" wrapText="1"/>
    </xf>
    <xf numFmtId="10" fontId="6" fillId="0" borderId="1" xfId="10" applyNumberFormat="1" applyFont="1" applyFill="1" applyBorder="1" applyAlignment="1">
      <alignment vertical="center"/>
    </xf>
    <xf numFmtId="10" fontId="6" fillId="0" borderId="1" xfId="10" applyNumberFormat="1" applyFont="1" applyFill="1" applyBorder="1" applyAlignment="1">
      <alignment horizontal="center" vertical="center"/>
    </xf>
    <xf numFmtId="10" fontId="6" fillId="0" borderId="1" xfId="10" applyNumberFormat="1" applyFont="1" applyFill="1" applyBorder="1" applyAlignment="1">
      <alignment vertical="center" wrapText="1"/>
    </xf>
    <xf numFmtId="165" fontId="5" fillId="0" borderId="0" xfId="10" applyNumberFormat="1" applyFont="1" applyFill="1" applyAlignment="1">
      <alignment vertical="center"/>
    </xf>
    <xf numFmtId="10" fontId="6" fillId="0" borderId="1" xfId="14" applyNumberFormat="1" applyFont="1" applyFill="1" applyBorder="1" applyAlignment="1">
      <alignment horizontal="center" vertical="center"/>
    </xf>
    <xf numFmtId="10" fontId="6" fillId="0" borderId="1" xfId="14" applyNumberFormat="1" applyFont="1" applyFill="1" applyBorder="1" applyAlignment="1">
      <alignment vertical="center"/>
    </xf>
    <xf numFmtId="10" fontId="6" fillId="0" borderId="2" xfId="14" applyNumberFormat="1" applyFont="1" applyFill="1" applyBorder="1" applyAlignment="1">
      <alignment vertical="center"/>
    </xf>
    <xf numFmtId="10" fontId="6" fillId="4" borderId="1" xfId="10" applyNumberFormat="1" applyFont="1" applyFill="1" applyBorder="1" applyAlignment="1">
      <alignment vertical="center"/>
    </xf>
    <xf numFmtId="10" fontId="5" fillId="0" borderId="0" xfId="10" applyNumberFormat="1" applyFont="1" applyFill="1" applyAlignment="1">
      <alignment vertical="center"/>
    </xf>
    <xf numFmtId="0" fontId="5" fillId="0" borderId="0" xfId="10" applyNumberFormat="1" applyFont="1" applyFill="1" applyAlignment="1">
      <alignment vertical="center"/>
    </xf>
    <xf numFmtId="179" fontId="6" fillId="0" borderId="1" xfId="26" applyNumberFormat="1" applyFont="1" applyFill="1" applyBorder="1" applyAlignment="1">
      <alignment vertical="center"/>
    </xf>
    <xf numFmtId="179" fontId="6" fillId="0" borderId="1" xfId="26" applyNumberFormat="1" applyFont="1" applyFill="1" applyBorder="1" applyAlignment="1">
      <alignment vertical="center" wrapText="1"/>
    </xf>
    <xf numFmtId="179" fontId="6" fillId="0" borderId="1" xfId="26" applyNumberFormat="1" applyFont="1" applyFill="1" applyBorder="1" applyAlignment="1">
      <alignment horizontal="center" vertical="center"/>
    </xf>
    <xf numFmtId="179" fontId="6" fillId="4" borderId="1" xfId="10" applyNumberFormat="1" applyFont="1" applyFill="1" applyBorder="1" applyAlignment="1">
      <alignment vertical="center"/>
    </xf>
    <xf numFmtId="179" fontId="5" fillId="0" borderId="0" xfId="10" applyNumberFormat="1" applyFont="1" applyFill="1" applyAlignment="1">
      <alignment vertical="center"/>
    </xf>
    <xf numFmtId="10" fontId="5" fillId="0" borderId="1" xfId="14" applyNumberFormat="1" applyFont="1" applyFill="1" applyBorder="1" applyAlignment="1">
      <alignment horizontal="center" vertical="center"/>
    </xf>
    <xf numFmtId="10" fontId="6" fillId="0" borderId="14" xfId="14" applyNumberFormat="1" applyFont="1" applyFill="1" applyBorder="1" applyAlignment="1">
      <alignment horizontal="center" vertical="center"/>
    </xf>
    <xf numFmtId="0" fontId="5" fillId="0" borderId="37" xfId="10" applyFont="1" applyFill="1" applyBorder="1" applyAlignment="1">
      <alignment vertical="center"/>
    </xf>
    <xf numFmtId="0" fontId="5" fillId="0" borderId="38" xfId="10" applyFont="1" applyFill="1" applyBorder="1" applyAlignment="1">
      <alignment vertical="center"/>
    </xf>
    <xf numFmtId="0" fontId="6" fillId="0" borderId="40" xfId="10" applyFont="1" applyFill="1" applyBorder="1" applyAlignment="1">
      <alignment horizontal="center" vertical="center"/>
    </xf>
    <xf numFmtId="0" fontId="6" fillId="0" borderId="16" xfId="10" applyFont="1" applyFill="1" applyBorder="1" applyAlignment="1">
      <alignment horizontal="center" vertical="center"/>
    </xf>
    <xf numFmtId="0" fontId="5" fillId="0" borderId="17" xfId="10" applyFont="1" applyFill="1" applyBorder="1" applyAlignment="1">
      <alignment vertical="center"/>
    </xf>
    <xf numFmtId="179" fontId="5" fillId="0" borderId="10" xfId="10" applyNumberFormat="1" applyFont="1" applyFill="1" applyBorder="1" applyAlignment="1">
      <alignment vertical="center"/>
    </xf>
    <xf numFmtId="0" fontId="5" fillId="0" borderId="46" xfId="10" applyFont="1" applyFill="1" applyBorder="1" applyAlignment="1">
      <alignment vertical="center"/>
    </xf>
    <xf numFmtId="0" fontId="5" fillId="0" borderId="4" xfId="10" applyFont="1" applyFill="1" applyBorder="1" applyAlignment="1">
      <alignment vertical="center"/>
    </xf>
    <xf numFmtId="0" fontId="5" fillId="0" borderId="7" xfId="10" applyFont="1" applyFill="1" applyBorder="1" applyAlignment="1">
      <alignment vertical="center"/>
    </xf>
    <xf numFmtId="0" fontId="5" fillId="0" borderId="9" xfId="10" applyFont="1" applyFill="1" applyBorder="1" applyAlignment="1">
      <alignment vertical="center"/>
    </xf>
    <xf numFmtId="0" fontId="5" fillId="0" borderId="1" xfId="10" applyFont="1" applyFill="1" applyBorder="1" applyAlignment="1">
      <alignment horizontal="center" vertical="center"/>
    </xf>
    <xf numFmtId="43" fontId="5" fillId="0" borderId="0" xfId="10" applyNumberFormat="1" applyFont="1" applyFill="1" applyAlignment="1">
      <alignment vertical="center"/>
    </xf>
    <xf numFmtId="43" fontId="5" fillId="4" borderId="0" xfId="10" applyNumberFormat="1" applyFont="1" applyFill="1" applyAlignment="1">
      <alignment vertical="center"/>
    </xf>
    <xf numFmtId="0" fontId="5" fillId="0" borderId="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/>
    </xf>
    <xf numFmtId="43" fontId="6" fillId="3" borderId="25" xfId="14" applyFont="1" applyFill="1" applyBorder="1" applyAlignment="1">
      <alignment horizontal="center" vertical="center"/>
    </xf>
    <xf numFmtId="43" fontId="6" fillId="3" borderId="25" xfId="14" applyFont="1" applyFill="1" applyBorder="1" applyAlignment="1">
      <alignment horizontal="center" vertical="center" wrapText="1"/>
    </xf>
    <xf numFmtId="43" fontId="6" fillId="0" borderId="12" xfId="14" applyFont="1" applyFill="1" applyBorder="1" applyAlignment="1">
      <alignment horizontal="center" vertical="center"/>
    </xf>
    <xf numFmtId="165" fontId="6" fillId="0" borderId="1" xfId="10" applyNumberFormat="1" applyFont="1" applyFill="1" applyBorder="1" applyAlignment="1">
      <alignment horizontal="center" vertical="center"/>
    </xf>
    <xf numFmtId="43" fontId="33" fillId="0" borderId="0" xfId="14" applyFont="1" applyFill="1" applyBorder="1" applyAlignment="1">
      <alignment vertical="center"/>
    </xf>
    <xf numFmtId="0" fontId="36" fillId="0" borderId="4" xfId="10" applyNumberFormat="1" applyFont="1" applyFill="1" applyBorder="1" applyAlignment="1" applyProtection="1">
      <alignment horizontal="justify" vertical="justify"/>
      <protection locked="0"/>
    </xf>
    <xf numFmtId="0" fontId="36" fillId="0" borderId="5" xfId="10" applyNumberFormat="1" applyFont="1" applyFill="1" applyBorder="1" applyAlignment="1" applyProtection="1">
      <alignment horizontal="justify" vertical="justify"/>
      <protection locked="0"/>
    </xf>
    <xf numFmtId="0" fontId="36" fillId="0" borderId="6" xfId="10" applyNumberFormat="1" applyFont="1" applyFill="1" applyBorder="1" applyAlignment="1" applyProtection="1">
      <alignment horizontal="justify" vertical="justify"/>
      <protection locked="0"/>
    </xf>
    <xf numFmtId="0" fontId="36" fillId="0" borderId="7" xfId="10" applyNumberFormat="1" applyFont="1" applyFill="1" applyBorder="1" applyAlignment="1" applyProtection="1">
      <alignment horizontal="justify" vertical="justify"/>
      <protection locked="0"/>
    </xf>
    <xf numFmtId="0" fontId="36" fillId="0" borderId="0" xfId="10" applyNumberFormat="1" applyFont="1" applyFill="1" applyBorder="1" applyAlignment="1" applyProtection="1">
      <alignment horizontal="justify" vertical="justify"/>
      <protection locked="0"/>
    </xf>
    <xf numFmtId="0" fontId="36" fillId="0" borderId="8" xfId="10" applyNumberFormat="1" applyFont="1" applyFill="1" applyBorder="1" applyAlignment="1" applyProtection="1">
      <alignment horizontal="justify" vertical="justify"/>
      <protection locked="0"/>
    </xf>
    <xf numFmtId="0" fontId="36" fillId="0" borderId="7" xfId="10" applyFont="1" applyFill="1" applyBorder="1" applyAlignment="1" applyProtection="1">
      <alignment horizontal="left" vertical="center"/>
      <protection locked="0"/>
    </xf>
    <xf numFmtId="0" fontId="37" fillId="0" borderId="0" xfId="27" applyFont="1" applyBorder="1" applyAlignment="1">
      <alignment horizontal="left" vertical="center"/>
    </xf>
    <xf numFmtId="0" fontId="37" fillId="0" borderId="8" xfId="27" applyFont="1" applyBorder="1" applyAlignment="1">
      <alignment horizontal="left" vertical="center"/>
    </xf>
    <xf numFmtId="0" fontId="37" fillId="0" borderId="7" xfId="27" applyFont="1" applyBorder="1" applyAlignment="1">
      <alignment horizontal="left" vertical="center"/>
    </xf>
    <xf numFmtId="0" fontId="36" fillId="0" borderId="7" xfId="10" applyFont="1" applyFill="1" applyBorder="1" applyAlignment="1" applyProtection="1">
      <alignment horizontal="left"/>
      <protection locked="0"/>
    </xf>
    <xf numFmtId="0" fontId="36" fillId="0" borderId="0" xfId="10" applyFont="1" applyFill="1" applyBorder="1" applyAlignment="1" applyProtection="1">
      <alignment horizontal="left"/>
      <protection locked="0"/>
    </xf>
    <xf numFmtId="0" fontId="36" fillId="0" borderId="8" xfId="10" applyFont="1" applyFill="1" applyBorder="1" applyAlignment="1" applyProtection="1">
      <alignment horizontal="left"/>
      <protection locked="0"/>
    </xf>
    <xf numFmtId="49" fontId="6" fillId="2" borderId="1" xfId="10" applyNumberFormat="1" applyFont="1" applyFill="1" applyBorder="1" applyAlignment="1">
      <alignment horizontal="right" vertical="center"/>
    </xf>
    <xf numFmtId="0" fontId="39" fillId="0" borderId="18" xfId="10" applyFont="1" applyFill="1" applyBorder="1" applyAlignment="1">
      <alignment horizontal="center" vertical="center" wrapText="1"/>
    </xf>
    <xf numFmtId="0" fontId="15" fillId="0" borderId="5" xfId="10" applyFont="1" applyFill="1" applyBorder="1" applyAlignment="1">
      <alignment horizontal="center" vertical="center" wrapText="1"/>
    </xf>
    <xf numFmtId="0" fontId="15" fillId="0" borderId="19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center" wrapText="1"/>
    </xf>
    <xf numFmtId="0" fontId="15" fillId="0" borderId="20" xfId="10" applyFont="1" applyFill="1" applyBorder="1" applyAlignment="1">
      <alignment horizontal="center" vertical="center" wrapText="1"/>
    </xf>
    <xf numFmtId="0" fontId="15" fillId="0" borderId="10" xfId="10" applyFont="1" applyFill="1" applyBorder="1" applyAlignment="1">
      <alignment horizontal="center" vertical="center" wrapText="1"/>
    </xf>
    <xf numFmtId="43" fontId="6" fillId="0" borderId="0" xfId="14" applyFont="1" applyFill="1" applyBorder="1" applyAlignment="1">
      <alignment horizontal="center" vertical="center"/>
    </xf>
    <xf numFmtId="0" fontId="6" fillId="0" borderId="22" xfId="10" applyFont="1" applyFill="1" applyBorder="1" applyAlignment="1">
      <alignment horizontal="center" vertical="center"/>
    </xf>
    <xf numFmtId="0" fontId="6" fillId="0" borderId="17" xfId="10" applyFont="1" applyFill="1" applyBorder="1" applyAlignment="1">
      <alignment horizontal="center" vertical="center"/>
    </xf>
    <xf numFmtId="0" fontId="6" fillId="0" borderId="15" xfId="10" applyFont="1" applyFill="1" applyBorder="1" applyAlignment="1">
      <alignment horizontal="center" vertical="center"/>
    </xf>
    <xf numFmtId="0" fontId="36" fillId="7" borderId="12" xfId="10" applyFont="1" applyFill="1" applyBorder="1" applyAlignment="1">
      <alignment horizontal="center"/>
    </xf>
    <xf numFmtId="0" fontId="36" fillId="7" borderId="13" xfId="10" applyFont="1" applyFill="1" applyBorder="1" applyAlignment="1">
      <alignment horizontal="center"/>
    </xf>
    <xf numFmtId="0" fontId="36" fillId="7" borderId="14" xfId="10" applyFont="1" applyFill="1" applyBorder="1" applyAlignment="1">
      <alignment horizontal="center"/>
    </xf>
    <xf numFmtId="0" fontId="36" fillId="0" borderId="12" xfId="10" applyFont="1" applyFill="1" applyBorder="1" applyAlignment="1">
      <alignment horizontal="center"/>
    </xf>
    <xf numFmtId="0" fontId="36" fillId="0" borderId="13" xfId="10" applyFont="1" applyFill="1" applyBorder="1" applyAlignment="1">
      <alignment horizontal="center"/>
    </xf>
    <xf numFmtId="0" fontId="36" fillId="0" borderId="14" xfId="10" applyFont="1" applyFill="1" applyBorder="1" applyAlignment="1">
      <alignment horizontal="center"/>
    </xf>
    <xf numFmtId="0" fontId="39" fillId="0" borderId="39" xfId="10" applyFont="1" applyFill="1" applyBorder="1" applyAlignment="1">
      <alignment horizontal="center" vertical="center" wrapText="1"/>
    </xf>
    <xf numFmtId="0" fontId="39" fillId="0" borderId="38" xfId="10" applyFont="1" applyFill="1" applyBorder="1" applyAlignment="1">
      <alignment horizontal="center" vertical="center" wrapText="1"/>
    </xf>
    <xf numFmtId="0" fontId="39" fillId="0" borderId="19" xfId="1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39" fillId="0" borderId="20" xfId="10" applyFont="1" applyFill="1" applyBorder="1" applyAlignment="1">
      <alignment horizontal="center" vertical="center" wrapText="1"/>
    </xf>
    <xf numFmtId="0" fontId="39" fillId="0" borderId="10" xfId="10" applyFont="1" applyFill="1" applyBorder="1" applyAlignment="1">
      <alignment horizontal="center" vertical="center" wrapText="1"/>
    </xf>
    <xf numFmtId="0" fontId="6" fillId="0" borderId="12" xfId="10" applyFont="1" applyFill="1" applyBorder="1" applyAlignment="1">
      <alignment horizontal="left" vertical="center"/>
    </xf>
    <xf numFmtId="0" fontId="6" fillId="0" borderId="13" xfId="10" applyFont="1" applyFill="1" applyBorder="1" applyAlignment="1">
      <alignment horizontal="left" vertical="center"/>
    </xf>
    <xf numFmtId="0" fontId="6" fillId="0" borderId="14" xfId="10" applyFont="1" applyFill="1" applyBorder="1" applyAlignment="1">
      <alignment horizontal="left" vertical="center"/>
    </xf>
    <xf numFmtId="49" fontId="6" fillId="3" borderId="18" xfId="10" applyNumberFormat="1" applyFont="1" applyFill="1" applyBorder="1" applyAlignment="1">
      <alignment horizontal="center" vertical="center"/>
    </xf>
    <xf numFmtId="49" fontId="6" fillId="3" borderId="5" xfId="10" applyNumberFormat="1" applyFont="1" applyFill="1" applyBorder="1" applyAlignment="1">
      <alignment horizontal="center" vertical="center"/>
    </xf>
    <xf numFmtId="49" fontId="6" fillId="3" borderId="36" xfId="10" applyNumberFormat="1" applyFont="1" applyFill="1" applyBorder="1" applyAlignment="1">
      <alignment horizontal="center" vertical="center"/>
    </xf>
    <xf numFmtId="0" fontId="6" fillId="0" borderId="12" xfId="10" applyFont="1" applyFill="1" applyBorder="1" applyAlignment="1">
      <alignment horizontal="left" vertical="center" wrapText="1"/>
    </xf>
    <xf numFmtId="0" fontId="6" fillId="0" borderId="13" xfId="10" applyFont="1" applyFill="1" applyBorder="1" applyAlignment="1">
      <alignment horizontal="left" vertical="center" wrapText="1"/>
    </xf>
    <xf numFmtId="0" fontId="6" fillId="0" borderId="14" xfId="10" applyFont="1" applyFill="1" applyBorder="1" applyAlignment="1">
      <alignment horizontal="left" vertical="center" wrapText="1"/>
    </xf>
    <xf numFmtId="49" fontId="6" fillId="3" borderId="43" xfId="10" applyNumberFormat="1" applyFont="1" applyFill="1" applyBorder="1" applyAlignment="1">
      <alignment horizontal="center" vertical="center"/>
    </xf>
    <xf numFmtId="49" fontId="6" fillId="3" borderId="44" xfId="10" applyNumberFormat="1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/>
    </xf>
    <xf numFmtId="0" fontId="6" fillId="0" borderId="0" xfId="10" applyFont="1" applyFill="1" applyBorder="1" applyAlignment="1">
      <alignment horizontal="left" vertical="center"/>
    </xf>
    <xf numFmtId="0" fontId="6" fillId="0" borderId="4" xfId="10" applyFont="1" applyFill="1" applyBorder="1" applyAlignment="1">
      <alignment horizontal="left" vertical="center" wrapText="1"/>
    </xf>
    <xf numFmtId="0" fontId="6" fillId="0" borderId="5" xfId="10" applyFont="1" applyFill="1" applyBorder="1" applyAlignment="1">
      <alignment horizontal="left" vertical="center" wrapText="1"/>
    </xf>
    <xf numFmtId="0" fontId="6" fillId="0" borderId="9" xfId="10" applyFont="1" applyFill="1" applyBorder="1" applyAlignment="1">
      <alignment horizontal="left" vertical="center"/>
    </xf>
    <xf numFmtId="0" fontId="6" fillId="0" borderId="10" xfId="10" applyFont="1" applyFill="1" applyBorder="1" applyAlignment="1">
      <alignment horizontal="left" vertical="center"/>
    </xf>
    <xf numFmtId="49" fontId="6" fillId="0" borderId="0" xfId="10" applyNumberFormat="1" applyFont="1" applyFill="1" applyBorder="1" applyAlignment="1">
      <alignment horizontal="right" vertical="center"/>
    </xf>
    <xf numFmtId="0" fontId="5" fillId="0" borderId="0" xfId="10" applyNumberFormat="1" applyFont="1" applyFill="1" applyBorder="1" applyAlignment="1" applyProtection="1">
      <alignment horizontal="justify" vertical="justify"/>
      <protection locked="0"/>
    </xf>
    <xf numFmtId="0" fontId="5" fillId="0" borderId="0" xfId="10" applyFont="1" applyFill="1" applyBorder="1" applyAlignment="1" applyProtection="1">
      <alignment horizontal="left" vertical="center"/>
      <protection locked="0"/>
    </xf>
    <xf numFmtId="0" fontId="14" fillId="0" borderId="0" xfId="27" applyFill="1" applyBorder="1" applyAlignment="1">
      <alignment horizontal="left" vertical="center"/>
    </xf>
    <xf numFmtId="0" fontId="36" fillId="0" borderId="0" xfId="10" applyFont="1" applyFill="1" applyBorder="1" applyAlignment="1">
      <alignment horizontal="center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4" xfId="10" applyFont="1" applyFill="1" applyBorder="1" applyAlignment="1">
      <alignment horizontal="center" vertical="center" wrapText="1"/>
    </xf>
    <xf numFmtId="0" fontId="5" fillId="0" borderId="0" xfId="10" applyFont="1" applyFill="1" applyBorder="1" applyAlignment="1" applyProtection="1">
      <alignment horizontal="left"/>
      <protection locked="0"/>
    </xf>
    <xf numFmtId="0" fontId="6" fillId="0" borderId="12" xfId="10" applyFont="1" applyFill="1" applyBorder="1" applyAlignment="1">
      <alignment vertical="center"/>
    </xf>
    <xf numFmtId="0" fontId="6" fillId="0" borderId="13" xfId="10" applyFont="1" applyFill="1" applyBorder="1" applyAlignment="1">
      <alignment vertical="center"/>
    </xf>
    <xf numFmtId="0" fontId="6" fillId="0" borderId="14" xfId="10" applyFont="1" applyFill="1" applyBorder="1" applyAlignment="1">
      <alignment vertical="center"/>
    </xf>
    <xf numFmtId="43" fontId="6" fillId="3" borderId="28" xfId="26" applyFont="1" applyFill="1" applyBorder="1" applyAlignment="1">
      <alignment horizontal="center" vertical="center" wrapText="1"/>
    </xf>
    <xf numFmtId="43" fontId="6" fillId="3" borderId="36" xfId="26" applyFont="1" applyFill="1" applyBorder="1" applyAlignment="1">
      <alignment horizontal="center" vertical="center" wrapText="1"/>
    </xf>
    <xf numFmtId="43" fontId="6" fillId="3" borderId="43" xfId="26" applyFont="1" applyFill="1" applyBorder="1" applyAlignment="1">
      <alignment horizontal="center" vertical="center" wrapText="1"/>
    </xf>
    <xf numFmtId="43" fontId="6" fillId="3" borderId="45" xfId="26" applyFont="1" applyFill="1" applyBorder="1" applyAlignment="1">
      <alignment horizontal="center" vertical="center" wrapText="1"/>
    </xf>
    <xf numFmtId="0" fontId="5" fillId="0" borderId="41" xfId="10" applyFont="1" applyFill="1" applyBorder="1" applyAlignment="1">
      <alignment horizontal="center" vertical="center"/>
    </xf>
    <xf numFmtId="0" fontId="5" fillId="0" borderId="26" xfId="10" applyFont="1" applyFill="1" applyBorder="1" applyAlignment="1">
      <alignment horizontal="center" vertical="center"/>
    </xf>
    <xf numFmtId="0" fontId="5" fillId="0" borderId="42" xfId="10" applyFont="1" applyFill="1" applyBorder="1" applyAlignment="1">
      <alignment horizontal="center" vertical="center"/>
    </xf>
    <xf numFmtId="43" fontId="6" fillId="3" borderId="44" xfId="26" applyFont="1" applyFill="1" applyBorder="1" applyAlignment="1">
      <alignment horizontal="center" vertical="center" wrapText="1"/>
    </xf>
    <xf numFmtId="0" fontId="5" fillId="0" borderId="33" xfId="10" applyFont="1" applyFill="1" applyBorder="1" applyAlignment="1">
      <alignment horizontal="center" vertical="center" wrapText="1"/>
    </xf>
    <xf numFmtId="0" fontId="5" fillId="0" borderId="34" xfId="10" applyFont="1" applyFill="1" applyBorder="1" applyAlignment="1">
      <alignment horizontal="center" vertical="center" wrapText="1"/>
    </xf>
    <xf numFmtId="0" fontId="5" fillId="0" borderId="35" xfId="10" applyFont="1" applyFill="1" applyBorder="1" applyAlignment="1">
      <alignment horizontal="center" vertical="center" wrapText="1"/>
    </xf>
  </cellXfs>
  <cellStyles count="175">
    <cellStyle name="_x000d__x000a_JournalTemplate=C:\COMFO\CTALK\JOURSTD.TPL_x000d__x000a_LbStateAddress=3 3 0 251 1 89 2 311_x000d__x000a_LbStateJou" xfId="40"/>
    <cellStyle name="20% - Ênfase1 100" xfId="1"/>
    <cellStyle name="60% - Ênfase6 37" xfId="2"/>
    <cellStyle name="Comma_Arauco Piping list" xfId="41"/>
    <cellStyle name="Comma0" xfId="42"/>
    <cellStyle name="CORES" xfId="43"/>
    <cellStyle name="Currency [0]_Arauco Piping list" xfId="44"/>
    <cellStyle name="Currency_Arauco Piping list" xfId="45"/>
    <cellStyle name="Currency0" xfId="46"/>
    <cellStyle name="Data" xfId="47"/>
    <cellStyle name="Date" xfId="48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9"/>
    <cellStyle name="Excel_BuiltIn_Comma" xfId="7"/>
    <cellStyle name="Fixed" xfId="50"/>
    <cellStyle name="Fixo" xfId="51"/>
    <cellStyle name="Followed Hyperlink" xfId="52"/>
    <cellStyle name="Grey" xfId="53"/>
    <cellStyle name="Heading" xfId="8"/>
    <cellStyle name="Heading 1" xfId="54"/>
    <cellStyle name="Heading 2" xfId="55"/>
    <cellStyle name="Heading1" xfId="9"/>
    <cellStyle name="Hiperlink 2" xfId="31"/>
    <cellStyle name="Indefinido" xfId="56"/>
    <cellStyle name="Input [yellow]" xfId="57"/>
    <cellStyle name="material" xfId="58"/>
    <cellStyle name="MINIPG" xfId="59"/>
    <cellStyle name="Moeda 2" xfId="32"/>
    <cellStyle name="Normal" xfId="0" builtinId="0"/>
    <cellStyle name="Normal - Style1" xfId="60"/>
    <cellStyle name="Normal 10" xfId="61"/>
    <cellStyle name="Normal 11" xfId="62"/>
    <cellStyle name="Normal 12" xfId="63"/>
    <cellStyle name="Normal 13" xfId="64"/>
    <cellStyle name="Normal 13 2" xfId="65"/>
    <cellStyle name="Normal 13 3" xfId="66"/>
    <cellStyle name="Normal 14" xfId="67"/>
    <cellStyle name="Normal 14 2" xfId="68"/>
    <cellStyle name="Normal 14 3" xfId="69"/>
    <cellStyle name="Normal 15" xfId="70"/>
    <cellStyle name="Normal 15 2" xfId="71"/>
    <cellStyle name="Normal 16" xfId="72"/>
    <cellStyle name="Normal 16 2" xfId="73"/>
    <cellStyle name="Normal 16 3" xfId="74"/>
    <cellStyle name="Normal 17" xfId="75"/>
    <cellStyle name="Normal 18" xfId="76"/>
    <cellStyle name="Normal 19" xfId="77"/>
    <cellStyle name="Normal 2" xfId="10"/>
    <cellStyle name="Normal 2 2" xfId="17"/>
    <cellStyle name="Normal 20" xfId="78"/>
    <cellStyle name="Normal 21" xfId="79"/>
    <cellStyle name="Normal 22" xfId="80"/>
    <cellStyle name="Normal 23" xfId="81"/>
    <cellStyle name="Normal 24" xfId="82"/>
    <cellStyle name="Normal 25" xfId="83"/>
    <cellStyle name="Normal 26" xfId="84"/>
    <cellStyle name="Normal 27" xfId="85"/>
    <cellStyle name="Normal 28" xfId="86"/>
    <cellStyle name="Normal 29" xfId="87"/>
    <cellStyle name="Normal 3" xfId="18"/>
    <cellStyle name="Normal 3 2" xfId="19"/>
    <cellStyle name="Normal 3 3" xfId="27"/>
    <cellStyle name="Normal 30" xfId="88"/>
    <cellStyle name="Normal 31" xfId="89"/>
    <cellStyle name="Normal 32" xfId="90"/>
    <cellStyle name="Normal 33" xfId="91"/>
    <cellStyle name="Normal 34" xfId="92"/>
    <cellStyle name="Normal 35" xfId="93"/>
    <cellStyle name="Normal 36" xfId="94"/>
    <cellStyle name="Normal 37" xfId="95"/>
    <cellStyle name="Normal 37 2" xfId="96"/>
    <cellStyle name="Normal 38" xfId="97"/>
    <cellStyle name="Normal 39" xfId="98"/>
    <cellStyle name="Normal 4" xfId="20"/>
    <cellStyle name="Normal 40" xfId="99"/>
    <cellStyle name="Normal 41" xfId="100"/>
    <cellStyle name="Normal 42" xfId="101"/>
    <cellStyle name="Normal 43" xfId="102"/>
    <cellStyle name="Normal 44" xfId="103"/>
    <cellStyle name="Normal 45" xfId="104"/>
    <cellStyle name="Normal 46" xfId="105"/>
    <cellStyle name="Normal 47" xfId="106"/>
    <cellStyle name="Normal 48" xfId="107"/>
    <cellStyle name="Normal 49" xfId="108"/>
    <cellStyle name="Normal 5" xfId="23"/>
    <cellStyle name="Normal 5 2" xfId="109"/>
    <cellStyle name="Normal 5 2 2" xfId="110"/>
    <cellStyle name="Normal 5 2 3" xfId="111"/>
    <cellStyle name="Normal 5 3" xfId="112"/>
    <cellStyle name="Normal 5 4" xfId="113"/>
    <cellStyle name="Normal 50" xfId="114"/>
    <cellStyle name="Normal 51" xfId="115"/>
    <cellStyle name="Normal 52" xfId="116"/>
    <cellStyle name="Normal 53" xfId="117"/>
    <cellStyle name="Normal 54" xfId="118"/>
    <cellStyle name="Normal 55" xfId="119"/>
    <cellStyle name="Normal 56" xfId="120"/>
    <cellStyle name="Normal 57" xfId="121"/>
    <cellStyle name="Normal 58" xfId="122"/>
    <cellStyle name="Normal 59" xfId="123"/>
    <cellStyle name="Normal 6" xfId="24"/>
    <cellStyle name="Normal 6 2" xfId="124"/>
    <cellStyle name="Normal 6 2 2" xfId="125"/>
    <cellStyle name="Normal 6 2 2 2" xfId="126"/>
    <cellStyle name="Normal 6 2 2 3" xfId="127"/>
    <cellStyle name="Normal 6 2 3" xfId="128"/>
    <cellStyle name="Normal 6 2 4" xfId="129"/>
    <cellStyle name="Normal 6 3" xfId="130"/>
    <cellStyle name="Normal 6 3 2" xfId="131"/>
    <cellStyle name="Normal 6 3 3" xfId="132"/>
    <cellStyle name="Normal 6 4" xfId="133"/>
    <cellStyle name="Normal 6 5" xfId="134"/>
    <cellStyle name="Normal 60" xfId="135"/>
    <cellStyle name="Normal 61" xfId="136"/>
    <cellStyle name="Normal 62" xfId="137"/>
    <cellStyle name="Normal 63" xfId="138"/>
    <cellStyle name="Normal 64" xfId="173"/>
    <cellStyle name="Normal 65" xfId="174"/>
    <cellStyle name="Normal 7" xfId="25"/>
    <cellStyle name="Normal 7 2" xfId="139"/>
    <cellStyle name="Normal 8" xfId="140"/>
    <cellStyle name="Normal 8 2" xfId="141"/>
    <cellStyle name="Normal 9" xfId="39"/>
    <cellStyle name="Normal1" xfId="142"/>
    <cellStyle name="Normal2" xfId="143"/>
    <cellStyle name="Normal3" xfId="144"/>
    <cellStyle name="Percent [2]" xfId="145"/>
    <cellStyle name="Percent_Sheet1" xfId="146"/>
    <cellStyle name="Percentual" xfId="147"/>
    <cellStyle name="Ponto" xfId="148"/>
    <cellStyle name="Porcentagem 2" xfId="11"/>
    <cellStyle name="Porcentagem 3" xfId="33"/>
    <cellStyle name="Porcentagem 3 2" xfId="149"/>
    <cellStyle name="Porcentagem 4" xfId="29"/>
    <cellStyle name="Porcentagem 4 2" xfId="34"/>
    <cellStyle name="Porcentagem 5" xfId="150"/>
    <cellStyle name="Porcentagem 6" xfId="151"/>
    <cellStyle name="Porcentagem 6 2" xfId="152"/>
    <cellStyle name="Result" xfId="12"/>
    <cellStyle name="Result2" xfId="13"/>
    <cellStyle name="Sep. milhar [0]" xfId="153"/>
    <cellStyle name="Separador de m" xfId="154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155"/>
    <cellStyle name="Standard_RP100_01 (metr.)" xfId="156"/>
    <cellStyle name="Titulo1" xfId="157"/>
    <cellStyle name="Titulo2" xfId="158"/>
    <cellStyle name="Vírgula 10" xfId="159"/>
    <cellStyle name="Vírgula 10 2" xfId="160"/>
    <cellStyle name="Vírgula 11" xfId="161"/>
    <cellStyle name="Vírgula 12" xfId="162"/>
    <cellStyle name="Vírgula 2" xfId="26"/>
    <cellStyle name="Vírgula 2 2" xfId="163"/>
    <cellStyle name="Vírgula 3" xfId="35"/>
    <cellStyle name="Vírgula 3 2" xfId="36"/>
    <cellStyle name="Vírgula 4" xfId="37"/>
    <cellStyle name="Vírgula 5" xfId="28"/>
    <cellStyle name="Vírgula 5 2" xfId="38"/>
    <cellStyle name="Vírgula 6" xfId="164"/>
    <cellStyle name="Vírgula 6 2" xfId="165"/>
    <cellStyle name="Vírgula 7" xfId="166"/>
    <cellStyle name="Vírgula 7 2" xfId="167"/>
    <cellStyle name="Vírgula 7 3" xfId="168"/>
    <cellStyle name="Vírgula 8" xfId="169"/>
    <cellStyle name="Vírgula 8 2" xfId="170"/>
    <cellStyle name="Vírgula 8 3" xfId="171"/>
    <cellStyle name="Vírgula 9" xfId="172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54423</xdr:colOff>
      <xdr:row>0</xdr:row>
      <xdr:rowOff>91168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2066" y="91168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634088</xdr:colOff>
      <xdr:row>0</xdr:row>
      <xdr:rowOff>103414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45" y="103414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108856</xdr:colOff>
      <xdr:row>384</xdr:row>
      <xdr:rowOff>0</xdr:rowOff>
    </xdr:from>
    <xdr:to>
      <xdr:col>6</xdr:col>
      <xdr:colOff>898071</xdr:colOff>
      <xdr:row>392</xdr:row>
      <xdr:rowOff>54429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110095393"/>
          <a:ext cx="8871858" cy="13607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3</xdr:row>
      <xdr:rowOff>79435</xdr:rowOff>
    </xdr:from>
    <xdr:to>
      <xdr:col>3</xdr:col>
      <xdr:colOff>122466</xdr:colOff>
      <xdr:row>8</xdr:row>
      <xdr:rowOff>136072</xdr:rowOff>
    </xdr:to>
    <xdr:pic>
      <xdr:nvPicPr>
        <xdr:cNvPr id="7" name="Imagem 6" descr="Imagem relacionad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986" t="3922" r="8658" b="5434"/>
        <a:stretch/>
      </xdr:blipFill>
      <xdr:spPr bwMode="auto">
        <a:xfrm>
          <a:off x="762001" y="610114"/>
          <a:ext cx="911679" cy="12812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54423</xdr:colOff>
      <xdr:row>0</xdr:row>
      <xdr:rowOff>91168</xdr:rowOff>
    </xdr:from>
    <xdr:ext cx="912719" cy="317126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6623" y="91168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634088</xdr:colOff>
      <xdr:row>0</xdr:row>
      <xdr:rowOff>103414</xdr:rowOff>
    </xdr:from>
    <xdr:ext cx="1085290" cy="364751"/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863" y="103414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108857</xdr:colOff>
      <xdr:row>3</xdr:row>
      <xdr:rowOff>79435</xdr:rowOff>
    </xdr:from>
    <xdr:to>
      <xdr:col>3</xdr:col>
      <xdr:colOff>54429</xdr:colOff>
      <xdr:row>8</xdr:row>
      <xdr:rowOff>95250</xdr:rowOff>
    </xdr:to>
    <xdr:pic>
      <xdr:nvPicPr>
        <xdr:cNvPr id="7" name="Imagem 6" descr="Imagem relacionad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986" t="3922" r="8658" b="5434"/>
        <a:stretch/>
      </xdr:blipFill>
      <xdr:spPr bwMode="auto">
        <a:xfrm>
          <a:off x="952500" y="610114"/>
          <a:ext cx="911679" cy="12812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3"/>
  <sheetViews>
    <sheetView showGridLines="0" tabSelected="1" zoomScale="70" zoomScaleNormal="70" zoomScaleSheetLayoutView="70" workbookViewId="0">
      <pane ySplit="12" topLeftCell="A13" activePane="bottomLeft" state="frozen"/>
      <selection pane="bottomLeft" activeCell="E14" sqref="E14"/>
    </sheetView>
  </sheetViews>
  <sheetFormatPr defaultRowHeight="12.75" outlineLevelRow="1"/>
  <cols>
    <col min="1" max="1" width="1.375" style="8" customWidth="1"/>
    <col min="2" max="2" width="8.625" style="9" customWidth="1"/>
    <col min="3" max="3" width="10.375" style="9" customWidth="1"/>
    <col min="4" max="4" width="10.625" style="9" customWidth="1"/>
    <col min="5" max="5" width="65.875" style="10" customWidth="1"/>
    <col min="6" max="6" width="9.125" style="8" bestFit="1" customWidth="1"/>
    <col min="7" max="7" width="12.125" style="46" bestFit="1" customWidth="1"/>
    <col min="8" max="8" width="25.25" style="76" customWidth="1"/>
    <col min="9" max="9" width="17.25" style="87" customWidth="1"/>
    <col min="10" max="10" width="15.625" style="76" customWidth="1"/>
    <col min="11" max="11" width="9.875" style="1" bestFit="1" customWidth="1"/>
    <col min="12" max="12" width="12.25" style="1" bestFit="1" customWidth="1"/>
    <col min="13" max="16384" width="9" style="1"/>
  </cols>
  <sheetData>
    <row r="1" spans="1:11" ht="12.75" customHeight="1">
      <c r="A1" s="113"/>
      <c r="B1" s="210" t="s">
        <v>115</v>
      </c>
      <c r="C1" s="211"/>
      <c r="D1" s="211"/>
      <c r="E1" s="211"/>
      <c r="F1" s="211"/>
      <c r="G1" s="211"/>
      <c r="H1" s="211"/>
      <c r="I1" s="211"/>
      <c r="J1" s="211"/>
      <c r="K1" s="126"/>
    </row>
    <row r="2" spans="1:11" ht="14.25" customHeight="1">
      <c r="A2" s="114"/>
      <c r="B2" s="212"/>
      <c r="C2" s="213"/>
      <c r="D2" s="213"/>
      <c r="E2" s="213"/>
      <c r="F2" s="213"/>
      <c r="G2" s="213"/>
      <c r="H2" s="213"/>
      <c r="I2" s="213"/>
      <c r="J2" s="213"/>
      <c r="K2" s="126"/>
    </row>
    <row r="3" spans="1:11" ht="15" customHeight="1" thickBot="1">
      <c r="A3" s="114"/>
      <c r="B3" s="214"/>
      <c r="C3" s="215"/>
      <c r="D3" s="215"/>
      <c r="E3" s="215"/>
      <c r="F3" s="215"/>
      <c r="G3" s="215"/>
      <c r="H3" s="215"/>
      <c r="I3" s="215"/>
      <c r="J3" s="215"/>
      <c r="K3" s="126"/>
    </row>
    <row r="4" spans="1:11" ht="20.100000000000001" customHeight="1">
      <c r="A4" s="2"/>
      <c r="B4" s="112"/>
      <c r="C4" s="3"/>
      <c r="D4" s="3"/>
      <c r="E4" s="134" t="s">
        <v>718</v>
      </c>
      <c r="F4" s="2"/>
      <c r="G4" s="61"/>
      <c r="H4" s="77"/>
      <c r="I4" s="77"/>
      <c r="J4" s="77"/>
      <c r="K4" s="126"/>
    </row>
    <row r="5" spans="1:11" ht="20.100000000000001" customHeight="1">
      <c r="A5" s="73"/>
      <c r="B5" s="115"/>
      <c r="C5" s="4"/>
      <c r="D5" s="4"/>
      <c r="E5" s="135" t="s">
        <v>715</v>
      </c>
      <c r="F5"/>
      <c r="G5" s="60"/>
      <c r="H5" s="78"/>
      <c r="I5" s="86"/>
      <c r="J5" s="78"/>
      <c r="K5" s="126"/>
    </row>
    <row r="6" spans="1:11" ht="20.100000000000001" customHeight="1">
      <c r="A6" s="73"/>
      <c r="B6" s="115"/>
      <c r="C6" s="4"/>
      <c r="D6" s="4"/>
      <c r="E6" s="190" t="s">
        <v>754</v>
      </c>
      <c r="F6" s="44"/>
      <c r="I6" s="86"/>
      <c r="J6" s="78"/>
      <c r="K6" s="126"/>
    </row>
    <row r="7" spans="1:11" ht="20.100000000000001" customHeight="1">
      <c r="A7" s="6"/>
      <c r="B7" s="115"/>
      <c r="E7" s="135" t="s">
        <v>488</v>
      </c>
      <c r="H7" s="78"/>
      <c r="I7" s="86"/>
      <c r="K7" s="126"/>
    </row>
    <row r="8" spans="1:11" ht="20.100000000000001" customHeight="1">
      <c r="A8" s="24"/>
      <c r="B8" s="115"/>
      <c r="C8" s="24"/>
      <c r="D8" s="24"/>
      <c r="E8" s="136" t="s">
        <v>716</v>
      </c>
      <c r="F8" s="24"/>
      <c r="G8" s="24"/>
      <c r="H8" s="216" t="s">
        <v>753</v>
      </c>
      <c r="I8" s="216"/>
      <c r="J8" s="216"/>
      <c r="K8" s="126"/>
    </row>
    <row r="9" spans="1:11" ht="20.100000000000001" customHeight="1" thickBot="1">
      <c r="B9" s="115"/>
      <c r="C9" s="1"/>
      <c r="D9" s="1"/>
      <c r="E9" s="137"/>
      <c r="F9" s="111"/>
      <c r="G9" s="1"/>
      <c r="K9" s="126"/>
    </row>
    <row r="10" spans="1:11" ht="20.100000000000001" customHeight="1" thickBot="1">
      <c r="A10" s="116"/>
      <c r="B10" s="217" t="s">
        <v>727</v>
      </c>
      <c r="C10" s="218"/>
      <c r="D10" s="218"/>
      <c r="E10" s="219"/>
      <c r="F10" s="128" t="s">
        <v>146</v>
      </c>
      <c r="G10" s="129">
        <v>1</v>
      </c>
      <c r="H10" s="142"/>
      <c r="I10" s="130"/>
      <c r="J10" s="131"/>
      <c r="K10" s="126"/>
    </row>
    <row r="11" spans="1:11" ht="20.100000000000001" customHeight="1" thickBot="1">
      <c r="A11" s="5"/>
      <c r="B11" s="217" t="s">
        <v>717</v>
      </c>
      <c r="C11" s="218"/>
      <c r="D11" s="218"/>
      <c r="E11" s="218"/>
      <c r="F11" s="218"/>
      <c r="G11" s="218"/>
      <c r="H11" s="218"/>
      <c r="I11" s="218"/>
      <c r="J11" s="218"/>
      <c r="K11" s="126"/>
    </row>
    <row r="12" spans="1:11" ht="41.25" customHeight="1" thickBot="1">
      <c r="A12" s="7"/>
      <c r="B12" s="117" t="s">
        <v>116</v>
      </c>
      <c r="C12" s="118" t="s">
        <v>117</v>
      </c>
      <c r="D12" s="119" t="s">
        <v>118</v>
      </c>
      <c r="E12" s="119" t="s">
        <v>119</v>
      </c>
      <c r="F12" s="120" t="s">
        <v>120</v>
      </c>
      <c r="G12" s="122" t="s">
        <v>504</v>
      </c>
      <c r="H12" s="191" t="s">
        <v>431</v>
      </c>
      <c r="I12" s="192" t="s">
        <v>432</v>
      </c>
      <c r="J12" s="125" t="s">
        <v>121</v>
      </c>
      <c r="K12" s="126"/>
    </row>
    <row r="13" spans="1:11" ht="20.100000000000001" customHeight="1" thickTop="1">
      <c r="A13" s="6"/>
      <c r="B13" s="6"/>
      <c r="C13" s="6"/>
      <c r="D13" s="6"/>
      <c r="E13" s="26"/>
      <c r="F13" s="121"/>
      <c r="G13" s="123"/>
      <c r="H13" s="78"/>
      <c r="I13" s="124"/>
      <c r="J13" s="78"/>
    </row>
    <row r="14" spans="1:11" ht="20.100000000000001" customHeight="1">
      <c r="A14" s="6"/>
      <c r="B14" s="42">
        <v>1</v>
      </c>
      <c r="C14" s="42"/>
      <c r="D14" s="42"/>
      <c r="E14" s="21" t="s">
        <v>425</v>
      </c>
      <c r="F14" s="21"/>
      <c r="G14" s="50"/>
      <c r="H14" s="79"/>
      <c r="I14" s="89"/>
      <c r="J14" s="79">
        <f>J24</f>
        <v>0</v>
      </c>
    </row>
    <row r="15" spans="1:11" ht="20.100000000000001" customHeight="1" outlineLevel="1">
      <c r="A15" s="6"/>
      <c r="B15" s="11" t="s">
        <v>122</v>
      </c>
      <c r="C15" s="11"/>
      <c r="D15" s="11"/>
      <c r="E15" s="12" t="s">
        <v>420</v>
      </c>
      <c r="F15" s="13"/>
      <c r="G15" s="49"/>
      <c r="H15" s="64">
        <v>0</v>
      </c>
      <c r="I15" s="90">
        <v>0</v>
      </c>
      <c r="J15" s="72">
        <v>0</v>
      </c>
    </row>
    <row r="16" spans="1:11" ht="30" customHeight="1" outlineLevel="1">
      <c r="A16" s="6"/>
      <c r="B16" s="97" t="s">
        <v>374</v>
      </c>
      <c r="C16" s="97" t="s">
        <v>250</v>
      </c>
      <c r="D16" s="14" t="s">
        <v>127</v>
      </c>
      <c r="E16" s="15" t="s">
        <v>424</v>
      </c>
      <c r="F16" s="97" t="s">
        <v>133</v>
      </c>
      <c r="G16" s="64">
        <v>5.2399999999999807</v>
      </c>
      <c r="H16" s="64"/>
      <c r="I16" s="90"/>
      <c r="J16" s="72"/>
    </row>
    <row r="17" spans="1:11" ht="20.100000000000001" customHeight="1" outlineLevel="1">
      <c r="A17" s="6"/>
      <c r="B17" s="97" t="s">
        <v>375</v>
      </c>
      <c r="C17" s="97">
        <v>89993</v>
      </c>
      <c r="D17" s="14" t="s">
        <v>127</v>
      </c>
      <c r="E17" s="15" t="s">
        <v>486</v>
      </c>
      <c r="F17" s="97" t="s">
        <v>125</v>
      </c>
      <c r="G17" s="64">
        <v>2.2600000000000016</v>
      </c>
      <c r="H17" s="64"/>
      <c r="I17" s="90"/>
      <c r="J17" s="72"/>
    </row>
    <row r="18" spans="1:11" ht="20.100000000000001" customHeight="1" outlineLevel="1">
      <c r="A18" s="6"/>
      <c r="B18" s="34" t="s">
        <v>507</v>
      </c>
      <c r="C18" s="34"/>
      <c r="D18" s="34"/>
      <c r="E18" s="19" t="s">
        <v>142</v>
      </c>
      <c r="F18" s="14"/>
      <c r="G18" s="64"/>
      <c r="H18" s="64"/>
      <c r="I18" s="90"/>
      <c r="J18" s="72"/>
    </row>
    <row r="19" spans="1:11" s="30" customFormat="1" ht="30" customHeight="1" outlineLevel="1">
      <c r="A19" s="6"/>
      <c r="B19" s="14" t="s">
        <v>508</v>
      </c>
      <c r="C19" s="14" t="s">
        <v>354</v>
      </c>
      <c r="D19" s="14" t="s">
        <v>127</v>
      </c>
      <c r="E19" s="15" t="s">
        <v>444</v>
      </c>
      <c r="F19" s="14" t="s">
        <v>128</v>
      </c>
      <c r="G19" s="64">
        <v>20.12</v>
      </c>
      <c r="H19" s="64"/>
      <c r="I19" s="90"/>
      <c r="J19" s="72"/>
    </row>
    <row r="20" spans="1:11" s="30" customFormat="1" ht="30" customHeight="1" outlineLevel="1">
      <c r="A20" s="6"/>
      <c r="B20" s="14" t="s">
        <v>509</v>
      </c>
      <c r="C20" s="35" t="s">
        <v>274</v>
      </c>
      <c r="D20" s="35" t="s">
        <v>127</v>
      </c>
      <c r="E20" s="36" t="s">
        <v>445</v>
      </c>
      <c r="F20" s="14" t="s">
        <v>128</v>
      </c>
      <c r="G20" s="64">
        <v>26.94</v>
      </c>
      <c r="H20" s="64"/>
      <c r="I20" s="90"/>
      <c r="J20" s="72"/>
    </row>
    <row r="21" spans="1:11" ht="20.100000000000001" customHeight="1" outlineLevel="1">
      <c r="A21" s="6"/>
      <c r="B21" s="34" t="s">
        <v>510</v>
      </c>
      <c r="C21" s="34"/>
      <c r="D21" s="34"/>
      <c r="E21" s="19" t="s">
        <v>143</v>
      </c>
      <c r="F21" s="14"/>
      <c r="G21" s="64"/>
      <c r="H21" s="64"/>
      <c r="I21" s="90"/>
      <c r="J21" s="72"/>
    </row>
    <row r="22" spans="1:11" ht="32.25" customHeight="1" outlineLevel="1">
      <c r="A22" s="6"/>
      <c r="B22" s="14" t="s">
        <v>511</v>
      </c>
      <c r="C22" s="14" t="s">
        <v>353</v>
      </c>
      <c r="D22" s="14" t="s">
        <v>127</v>
      </c>
      <c r="E22" s="15" t="s">
        <v>430</v>
      </c>
      <c r="F22" s="14" t="s">
        <v>128</v>
      </c>
      <c r="G22" s="64">
        <v>11.8</v>
      </c>
      <c r="H22" s="64"/>
      <c r="I22" s="90"/>
      <c r="J22" s="72"/>
    </row>
    <row r="23" spans="1:11" ht="32.25" customHeight="1" outlineLevel="1">
      <c r="A23" s="6"/>
      <c r="B23" s="14" t="s">
        <v>512</v>
      </c>
      <c r="C23" s="14">
        <v>79627</v>
      </c>
      <c r="D23" s="14" t="s">
        <v>127</v>
      </c>
      <c r="E23" s="15" t="s">
        <v>144</v>
      </c>
      <c r="F23" s="14" t="s">
        <v>128</v>
      </c>
      <c r="G23" s="64">
        <v>23.56</v>
      </c>
      <c r="H23" s="64"/>
      <c r="I23" s="90"/>
      <c r="J23" s="72"/>
    </row>
    <row r="24" spans="1:11" ht="20.100000000000001" customHeight="1" outlineLevel="1">
      <c r="A24" s="6"/>
      <c r="B24" s="81"/>
      <c r="C24" s="82"/>
      <c r="D24" s="82"/>
      <c r="E24" s="82"/>
      <c r="F24" s="82"/>
      <c r="G24" s="82"/>
      <c r="H24" s="85" t="s">
        <v>285</v>
      </c>
      <c r="I24" s="88"/>
      <c r="J24" s="71"/>
      <c r="K24" s="187"/>
    </row>
    <row r="25" spans="1:11" ht="20.100000000000001" customHeight="1">
      <c r="A25" s="6"/>
      <c r="B25" s="6"/>
      <c r="C25" s="6"/>
      <c r="D25" s="6"/>
      <c r="E25" s="26"/>
      <c r="F25" s="6"/>
      <c r="G25" s="47"/>
      <c r="H25" s="78"/>
      <c r="I25" s="86"/>
      <c r="J25" s="78"/>
    </row>
    <row r="26" spans="1:11" ht="20.100000000000001" customHeight="1">
      <c r="A26" s="6"/>
      <c r="B26" s="42">
        <v>2</v>
      </c>
      <c r="C26" s="20"/>
      <c r="D26" s="20"/>
      <c r="E26" s="21" t="s">
        <v>145</v>
      </c>
      <c r="F26" s="21"/>
      <c r="G26" s="50"/>
      <c r="H26" s="79"/>
      <c r="I26" s="89"/>
      <c r="J26" s="79">
        <f>J60</f>
        <v>0</v>
      </c>
    </row>
    <row r="27" spans="1:11" ht="20.100000000000001" customHeight="1" outlineLevel="1">
      <c r="A27" s="6"/>
      <c r="B27" s="11" t="s">
        <v>123</v>
      </c>
      <c r="C27" s="11"/>
      <c r="D27" s="11"/>
      <c r="E27" s="17" t="s">
        <v>156</v>
      </c>
      <c r="F27" s="17"/>
      <c r="G27" s="48"/>
      <c r="H27" s="64">
        <v>0</v>
      </c>
      <c r="I27" s="90">
        <v>0</v>
      </c>
      <c r="J27" s="72">
        <v>0</v>
      </c>
    </row>
    <row r="28" spans="1:11" ht="30" customHeight="1" outlineLevel="1">
      <c r="A28" s="6"/>
      <c r="B28" s="14" t="s">
        <v>376</v>
      </c>
      <c r="C28" s="14">
        <v>90822</v>
      </c>
      <c r="D28" s="14" t="s">
        <v>127</v>
      </c>
      <c r="E28" s="15" t="s">
        <v>468</v>
      </c>
      <c r="F28" s="14" t="s">
        <v>146</v>
      </c>
      <c r="G28" s="64">
        <v>6</v>
      </c>
      <c r="H28" s="64"/>
      <c r="I28" s="90"/>
      <c r="J28" s="72"/>
    </row>
    <row r="29" spans="1:11" s="30" customFormat="1" ht="30" customHeight="1" outlineLevel="1">
      <c r="A29" s="6"/>
      <c r="B29" s="14" t="s">
        <v>377</v>
      </c>
      <c r="C29" s="14">
        <v>90822</v>
      </c>
      <c r="D29" s="14" t="s">
        <v>127</v>
      </c>
      <c r="E29" s="15" t="s">
        <v>469</v>
      </c>
      <c r="F29" s="14" t="s">
        <v>146</v>
      </c>
      <c r="G29" s="64">
        <v>9</v>
      </c>
      <c r="H29" s="64"/>
      <c r="I29" s="90"/>
      <c r="J29" s="72"/>
    </row>
    <row r="30" spans="1:11" ht="30" customHeight="1" outlineLevel="1">
      <c r="A30" s="6"/>
      <c r="B30" s="14" t="s">
        <v>378</v>
      </c>
      <c r="C30" s="14">
        <v>90802</v>
      </c>
      <c r="D30" s="14" t="s">
        <v>127</v>
      </c>
      <c r="E30" s="15" t="s">
        <v>470</v>
      </c>
      <c r="F30" s="14" t="s">
        <v>146</v>
      </c>
      <c r="G30" s="64">
        <v>6</v>
      </c>
      <c r="H30" s="64"/>
      <c r="I30" s="90"/>
      <c r="J30" s="72"/>
    </row>
    <row r="31" spans="1:11" ht="30" customHeight="1" outlineLevel="1">
      <c r="A31" s="6"/>
      <c r="B31" s="14" t="s">
        <v>379</v>
      </c>
      <c r="C31" s="14">
        <v>90820</v>
      </c>
      <c r="D31" s="14" t="s">
        <v>127</v>
      </c>
      <c r="E31" s="15" t="s">
        <v>471</v>
      </c>
      <c r="F31" s="14" t="s">
        <v>146</v>
      </c>
      <c r="G31" s="64">
        <v>1</v>
      </c>
      <c r="H31" s="64"/>
      <c r="I31" s="90"/>
      <c r="J31" s="72"/>
    </row>
    <row r="32" spans="1:11" ht="30" customHeight="1" outlineLevel="1">
      <c r="A32" s="6"/>
      <c r="B32" s="14" t="s">
        <v>380</v>
      </c>
      <c r="C32" s="14">
        <v>90802</v>
      </c>
      <c r="D32" s="14" t="s">
        <v>127</v>
      </c>
      <c r="E32" s="15" t="s">
        <v>472</v>
      </c>
      <c r="F32" s="14" t="s">
        <v>146</v>
      </c>
      <c r="G32" s="64">
        <v>1</v>
      </c>
      <c r="H32" s="64"/>
      <c r="I32" s="90"/>
      <c r="J32" s="72"/>
    </row>
    <row r="33" spans="1:10" ht="30" customHeight="1" outlineLevel="1">
      <c r="A33" s="6"/>
      <c r="B33" s="14" t="s">
        <v>381</v>
      </c>
      <c r="C33" s="14"/>
      <c r="D33" s="14" t="s">
        <v>4</v>
      </c>
      <c r="E33" s="15" t="s">
        <v>427</v>
      </c>
      <c r="F33" s="14" t="s">
        <v>146</v>
      </c>
      <c r="G33" s="64">
        <v>5</v>
      </c>
      <c r="H33" s="64"/>
      <c r="I33" s="90"/>
      <c r="J33" s="72"/>
    </row>
    <row r="34" spans="1:10" ht="30" customHeight="1" outlineLevel="1">
      <c r="A34" s="6"/>
      <c r="B34" s="14" t="s">
        <v>513</v>
      </c>
      <c r="C34" s="14"/>
      <c r="D34" s="14" t="s">
        <v>4</v>
      </c>
      <c r="E34" s="15" t="s">
        <v>273</v>
      </c>
      <c r="F34" s="14" t="s">
        <v>146</v>
      </c>
      <c r="G34" s="64">
        <v>6</v>
      </c>
      <c r="H34" s="64"/>
      <c r="I34" s="90"/>
      <c r="J34" s="72"/>
    </row>
    <row r="35" spans="1:10" ht="20.100000000000001" customHeight="1" outlineLevel="1">
      <c r="A35" s="6"/>
      <c r="B35" s="34" t="s">
        <v>514</v>
      </c>
      <c r="C35" s="14"/>
      <c r="D35" s="14"/>
      <c r="E35" s="19" t="s">
        <v>244</v>
      </c>
      <c r="F35" s="14"/>
      <c r="G35" s="64"/>
      <c r="H35" s="64"/>
      <c r="I35" s="90"/>
      <c r="J35" s="72"/>
    </row>
    <row r="36" spans="1:10" ht="20.100000000000001" customHeight="1" outlineLevel="1">
      <c r="A36" s="6"/>
      <c r="B36" s="14" t="s">
        <v>515</v>
      </c>
      <c r="C36" s="14">
        <v>91306</v>
      </c>
      <c r="D36" s="14" t="s">
        <v>127</v>
      </c>
      <c r="E36" s="15" t="s">
        <v>226</v>
      </c>
      <c r="F36" s="14" t="s">
        <v>146</v>
      </c>
      <c r="G36" s="64">
        <v>17</v>
      </c>
      <c r="H36" s="64"/>
      <c r="I36" s="90"/>
      <c r="J36" s="72"/>
    </row>
    <row r="37" spans="1:10" ht="20.100000000000001" customHeight="1" outlineLevel="1">
      <c r="A37" s="6"/>
      <c r="B37" s="34" t="s">
        <v>516</v>
      </c>
      <c r="C37" s="14"/>
      <c r="D37" s="14"/>
      <c r="E37" s="19" t="s">
        <v>301</v>
      </c>
      <c r="F37" s="14"/>
      <c r="G37" s="64"/>
      <c r="H37" s="64"/>
      <c r="I37" s="90"/>
      <c r="J37" s="72"/>
    </row>
    <row r="38" spans="1:10" ht="27.75" customHeight="1" outlineLevel="1">
      <c r="A38" s="6"/>
      <c r="B38" s="14" t="s">
        <v>517</v>
      </c>
      <c r="C38" s="14"/>
      <c r="D38" s="14" t="s">
        <v>4</v>
      </c>
      <c r="E38" s="15" t="s">
        <v>302</v>
      </c>
      <c r="F38" s="14" t="s">
        <v>128</v>
      </c>
      <c r="G38" s="64">
        <v>10.08</v>
      </c>
      <c r="H38" s="64"/>
      <c r="I38" s="90"/>
      <c r="J38" s="72"/>
    </row>
    <row r="39" spans="1:10" ht="27.75" customHeight="1" outlineLevel="1">
      <c r="A39" s="6"/>
      <c r="B39" s="14" t="s">
        <v>518</v>
      </c>
      <c r="C39" s="14"/>
      <c r="D39" s="14" t="s">
        <v>4</v>
      </c>
      <c r="E39" s="15" t="s">
        <v>303</v>
      </c>
      <c r="F39" s="14" t="s">
        <v>128</v>
      </c>
      <c r="G39" s="64">
        <v>1.26</v>
      </c>
      <c r="H39" s="64"/>
      <c r="I39" s="90"/>
      <c r="J39" s="72"/>
    </row>
    <row r="40" spans="1:10" ht="27.75" customHeight="1" outlineLevel="1">
      <c r="A40" s="6"/>
      <c r="B40" s="14" t="s">
        <v>519</v>
      </c>
      <c r="C40" s="14"/>
      <c r="D40" s="14" t="s">
        <v>4</v>
      </c>
      <c r="E40" s="15" t="s">
        <v>467</v>
      </c>
      <c r="F40" s="14" t="s">
        <v>128</v>
      </c>
      <c r="G40" s="64">
        <v>0.4</v>
      </c>
      <c r="H40" s="64"/>
      <c r="I40" s="90"/>
      <c r="J40" s="72"/>
    </row>
    <row r="41" spans="1:10" s="18" customFormat="1" ht="20.100000000000001" customHeight="1" outlineLevel="1">
      <c r="A41" s="6"/>
      <c r="B41" s="34" t="s">
        <v>520</v>
      </c>
      <c r="C41" s="11"/>
      <c r="D41" s="11"/>
      <c r="E41" s="17" t="s">
        <v>236</v>
      </c>
      <c r="F41" s="17"/>
      <c r="G41" s="64"/>
      <c r="H41" s="64"/>
      <c r="I41" s="90"/>
      <c r="J41" s="72"/>
    </row>
    <row r="42" spans="1:10" s="18" customFormat="1" ht="30" customHeight="1" outlineLevel="1">
      <c r="A42" s="6"/>
      <c r="B42" s="14" t="s">
        <v>521</v>
      </c>
      <c r="C42" s="14">
        <v>68052</v>
      </c>
      <c r="D42" s="14" t="s">
        <v>127</v>
      </c>
      <c r="E42" s="15" t="s">
        <v>466</v>
      </c>
      <c r="F42" s="14" t="s">
        <v>128</v>
      </c>
      <c r="G42" s="64">
        <v>9.36</v>
      </c>
      <c r="H42" s="64"/>
      <c r="I42" s="90"/>
      <c r="J42" s="72"/>
    </row>
    <row r="43" spans="1:10" s="18" customFormat="1" ht="30" customHeight="1" outlineLevel="1">
      <c r="A43" s="6"/>
      <c r="B43" s="14" t="s">
        <v>522</v>
      </c>
      <c r="C43" s="14" t="s">
        <v>249</v>
      </c>
      <c r="D43" s="14" t="s">
        <v>127</v>
      </c>
      <c r="E43" s="15" t="s">
        <v>459</v>
      </c>
      <c r="F43" s="14" t="s">
        <v>128</v>
      </c>
      <c r="G43" s="64">
        <v>2.16</v>
      </c>
      <c r="H43" s="64"/>
      <c r="I43" s="90"/>
      <c r="J43" s="72"/>
    </row>
    <row r="44" spans="1:10" s="18" customFormat="1" ht="30" customHeight="1" outlineLevel="1">
      <c r="A44" s="6"/>
      <c r="B44" s="14" t="s">
        <v>523</v>
      </c>
      <c r="C44" s="14" t="s">
        <v>249</v>
      </c>
      <c r="D44" s="14" t="s">
        <v>127</v>
      </c>
      <c r="E44" s="15" t="s">
        <v>460</v>
      </c>
      <c r="F44" s="14" t="s">
        <v>128</v>
      </c>
      <c r="G44" s="64">
        <v>12.96</v>
      </c>
      <c r="H44" s="64"/>
      <c r="I44" s="90"/>
      <c r="J44" s="72"/>
    </row>
    <row r="45" spans="1:10" s="18" customFormat="1" ht="30" customHeight="1" outlineLevel="1">
      <c r="A45" s="6"/>
      <c r="B45" s="14" t="s">
        <v>524</v>
      </c>
      <c r="C45" s="14" t="s">
        <v>249</v>
      </c>
      <c r="D45" s="14" t="s">
        <v>127</v>
      </c>
      <c r="E45" s="15" t="s">
        <v>461</v>
      </c>
      <c r="F45" s="14" t="s">
        <v>128</v>
      </c>
      <c r="G45" s="64">
        <v>2.16</v>
      </c>
      <c r="H45" s="64"/>
      <c r="I45" s="90"/>
      <c r="J45" s="72"/>
    </row>
    <row r="46" spans="1:10" s="18" customFormat="1" ht="30" customHeight="1" outlineLevel="1">
      <c r="A46" s="6"/>
      <c r="B46" s="14" t="s">
        <v>525</v>
      </c>
      <c r="C46" s="14" t="s">
        <v>249</v>
      </c>
      <c r="D46" s="14" t="s">
        <v>127</v>
      </c>
      <c r="E46" s="15" t="s">
        <v>462</v>
      </c>
      <c r="F46" s="14" t="s">
        <v>128</v>
      </c>
      <c r="G46" s="64">
        <v>34.56</v>
      </c>
      <c r="H46" s="64"/>
      <c r="I46" s="90"/>
      <c r="J46" s="72"/>
    </row>
    <row r="47" spans="1:10" s="18" customFormat="1" ht="30" customHeight="1" outlineLevel="1">
      <c r="A47" s="6"/>
      <c r="B47" s="14" t="s">
        <v>526</v>
      </c>
      <c r="C47" s="14" t="s">
        <v>249</v>
      </c>
      <c r="D47" s="14" t="s">
        <v>127</v>
      </c>
      <c r="E47" s="15" t="s">
        <v>463</v>
      </c>
      <c r="F47" s="14" t="s">
        <v>128</v>
      </c>
      <c r="G47" s="64">
        <v>3.6</v>
      </c>
      <c r="H47" s="64"/>
      <c r="I47" s="90"/>
      <c r="J47" s="72"/>
    </row>
    <row r="48" spans="1:10" s="18" customFormat="1" ht="30" customHeight="1" outlineLevel="1">
      <c r="A48" s="6"/>
      <c r="B48" s="14" t="s">
        <v>527</v>
      </c>
      <c r="C48" s="14" t="s">
        <v>249</v>
      </c>
      <c r="D48" s="14" t="s">
        <v>127</v>
      </c>
      <c r="E48" s="15" t="s">
        <v>464</v>
      </c>
      <c r="F48" s="14" t="s">
        <v>128</v>
      </c>
      <c r="G48" s="64">
        <v>5.04</v>
      </c>
      <c r="H48" s="64"/>
      <c r="I48" s="90"/>
      <c r="J48" s="72"/>
    </row>
    <row r="49" spans="1:11" s="18" customFormat="1" ht="30" customHeight="1" outlineLevel="1">
      <c r="A49" s="6"/>
      <c r="B49" s="14" t="s">
        <v>528</v>
      </c>
      <c r="C49" s="14" t="s">
        <v>249</v>
      </c>
      <c r="D49" s="14" t="s">
        <v>127</v>
      </c>
      <c r="E49" s="15" t="s">
        <v>465</v>
      </c>
      <c r="F49" s="14" t="s">
        <v>128</v>
      </c>
      <c r="G49" s="64">
        <v>4.8</v>
      </c>
      <c r="H49" s="64"/>
      <c r="I49" s="90"/>
      <c r="J49" s="72"/>
    </row>
    <row r="50" spans="1:11" s="18" customFormat="1" ht="20.100000000000001" customHeight="1" outlineLevel="1">
      <c r="A50" s="6"/>
      <c r="B50" s="14" t="s">
        <v>529</v>
      </c>
      <c r="C50" s="14"/>
      <c r="D50" s="14" t="s">
        <v>4</v>
      </c>
      <c r="E50" s="15" t="s">
        <v>319</v>
      </c>
      <c r="F50" s="14" t="s">
        <v>128</v>
      </c>
      <c r="G50" s="64">
        <v>8.4600000000000009</v>
      </c>
      <c r="H50" s="64"/>
      <c r="I50" s="90"/>
      <c r="J50" s="72"/>
    </row>
    <row r="51" spans="1:11" ht="20.100000000000001" customHeight="1" outlineLevel="1">
      <c r="A51" s="6"/>
      <c r="B51" s="34" t="s">
        <v>530</v>
      </c>
      <c r="C51" s="34"/>
      <c r="D51" s="34"/>
      <c r="E51" s="19" t="s">
        <v>46</v>
      </c>
      <c r="F51" s="14"/>
      <c r="G51" s="64"/>
      <c r="H51" s="64"/>
      <c r="I51" s="90"/>
      <c r="J51" s="72"/>
    </row>
    <row r="52" spans="1:11" ht="20.100000000000001" customHeight="1" outlineLevel="1">
      <c r="A52" s="6"/>
      <c r="B52" s="14" t="s">
        <v>531</v>
      </c>
      <c r="C52" s="14">
        <v>84959</v>
      </c>
      <c r="D52" s="14" t="s">
        <v>127</v>
      </c>
      <c r="E52" s="15" t="s">
        <v>227</v>
      </c>
      <c r="F52" s="14" t="s">
        <v>128</v>
      </c>
      <c r="G52" s="64">
        <v>7.56</v>
      </c>
      <c r="H52" s="64"/>
      <c r="I52" s="90"/>
      <c r="J52" s="72"/>
    </row>
    <row r="53" spans="1:11" ht="20.100000000000001" customHeight="1" outlineLevel="1">
      <c r="A53" s="6"/>
      <c r="B53" s="14" t="s">
        <v>532</v>
      </c>
      <c r="C53" s="62">
        <v>72118</v>
      </c>
      <c r="D53" s="14" t="s">
        <v>127</v>
      </c>
      <c r="E53" s="15" t="s">
        <v>320</v>
      </c>
      <c r="F53" s="14" t="s">
        <v>128</v>
      </c>
      <c r="G53" s="64">
        <v>67.08</v>
      </c>
      <c r="H53" s="64"/>
      <c r="I53" s="90"/>
      <c r="J53" s="72"/>
    </row>
    <row r="54" spans="1:11" ht="20.100000000000001" customHeight="1" outlineLevel="1">
      <c r="A54" s="6"/>
      <c r="B54" s="14" t="s">
        <v>533</v>
      </c>
      <c r="C54" s="14">
        <v>85005</v>
      </c>
      <c r="D54" s="14" t="s">
        <v>127</v>
      </c>
      <c r="E54" s="15" t="s">
        <v>429</v>
      </c>
      <c r="F54" s="14" t="s">
        <v>128</v>
      </c>
      <c r="G54" s="64">
        <v>8.2799999999999994</v>
      </c>
      <c r="H54" s="64"/>
      <c r="I54" s="90"/>
      <c r="J54" s="72"/>
    </row>
    <row r="55" spans="1:11" ht="20.100000000000001" customHeight="1" outlineLevel="1">
      <c r="A55" s="6"/>
      <c r="B55" s="34" t="s">
        <v>534</v>
      </c>
      <c r="C55" s="14"/>
      <c r="D55" s="14"/>
      <c r="E55" s="19" t="s">
        <v>238</v>
      </c>
      <c r="F55" s="14"/>
      <c r="G55" s="64"/>
      <c r="H55" s="64"/>
      <c r="I55" s="90"/>
      <c r="J55" s="72"/>
    </row>
    <row r="56" spans="1:11" s="30" customFormat="1" ht="30" customHeight="1" outlineLevel="1">
      <c r="A56" s="6"/>
      <c r="B56" s="14" t="s">
        <v>535</v>
      </c>
      <c r="C56" s="14" t="s">
        <v>342</v>
      </c>
      <c r="D56" s="14" t="s">
        <v>127</v>
      </c>
      <c r="E56" s="15" t="s">
        <v>456</v>
      </c>
      <c r="F56" s="14" t="s">
        <v>128</v>
      </c>
      <c r="G56" s="64">
        <v>2.4</v>
      </c>
      <c r="H56" s="64"/>
      <c r="I56" s="90"/>
      <c r="J56" s="72"/>
    </row>
    <row r="57" spans="1:11" s="30" customFormat="1" ht="30" customHeight="1" outlineLevel="1">
      <c r="A57" s="6"/>
      <c r="B57" s="14" t="s">
        <v>536</v>
      </c>
      <c r="C57" s="14" t="s">
        <v>342</v>
      </c>
      <c r="D57" s="14" t="s">
        <v>127</v>
      </c>
      <c r="E57" s="15" t="s">
        <v>457</v>
      </c>
      <c r="F57" s="14" t="s">
        <v>128</v>
      </c>
      <c r="G57" s="64">
        <v>2.1</v>
      </c>
      <c r="H57" s="64"/>
      <c r="I57" s="90"/>
      <c r="J57" s="72"/>
    </row>
    <row r="58" spans="1:11" s="30" customFormat="1" ht="30" customHeight="1" outlineLevel="1">
      <c r="A58" s="6"/>
      <c r="B58" s="14" t="s">
        <v>537</v>
      </c>
      <c r="C58" s="14" t="s">
        <v>342</v>
      </c>
      <c r="D58" s="14" t="s">
        <v>127</v>
      </c>
      <c r="E58" s="15" t="s">
        <v>458</v>
      </c>
      <c r="F58" s="14" t="s">
        <v>128</v>
      </c>
      <c r="G58" s="64">
        <v>6.88</v>
      </c>
      <c r="H58" s="64"/>
      <c r="I58" s="90"/>
      <c r="J58" s="72"/>
    </row>
    <row r="59" spans="1:11" s="30" customFormat="1" ht="30" customHeight="1" outlineLevel="1">
      <c r="A59" s="6"/>
      <c r="B59" s="14" t="s">
        <v>538</v>
      </c>
      <c r="C59" s="14" t="s">
        <v>397</v>
      </c>
      <c r="D59" s="14" t="s">
        <v>141</v>
      </c>
      <c r="E59" s="15" t="s">
        <v>455</v>
      </c>
      <c r="F59" s="14" t="s">
        <v>128</v>
      </c>
      <c r="G59" s="64">
        <v>53.74</v>
      </c>
      <c r="H59" s="64"/>
      <c r="I59" s="90"/>
      <c r="J59" s="72"/>
    </row>
    <row r="60" spans="1:11" ht="20.100000000000001" customHeight="1" outlineLevel="1">
      <c r="A60" s="6"/>
      <c r="B60" s="81"/>
      <c r="C60" s="82"/>
      <c r="D60" s="82"/>
      <c r="E60" s="82"/>
      <c r="F60" s="82"/>
      <c r="G60" s="82"/>
      <c r="H60" s="85" t="s">
        <v>285</v>
      </c>
      <c r="I60" s="88"/>
      <c r="J60" s="71"/>
      <c r="K60" s="187"/>
    </row>
    <row r="61" spans="1:11" ht="20.100000000000001" customHeight="1">
      <c r="A61" s="6"/>
      <c r="B61" s="6"/>
      <c r="C61" s="6"/>
      <c r="D61" s="6"/>
      <c r="E61" s="26"/>
      <c r="F61" s="6"/>
      <c r="G61" s="47"/>
      <c r="H61" s="78"/>
      <c r="I61" s="86"/>
      <c r="J61" s="78"/>
    </row>
    <row r="62" spans="1:11" ht="20.100000000000001" customHeight="1">
      <c r="A62" s="6"/>
      <c r="B62" s="42">
        <v>3</v>
      </c>
      <c r="C62" s="20"/>
      <c r="D62" s="20"/>
      <c r="E62" s="21" t="s">
        <v>278</v>
      </c>
      <c r="F62" s="21"/>
      <c r="G62" s="50"/>
      <c r="H62" s="79"/>
      <c r="I62" s="89"/>
      <c r="J62" s="79">
        <f>J69</f>
        <v>0</v>
      </c>
    </row>
    <row r="63" spans="1:11" ht="20.100000000000001" customHeight="1" outlineLevel="1">
      <c r="A63" s="6"/>
      <c r="B63" s="14" t="s">
        <v>124</v>
      </c>
      <c r="C63" s="141">
        <v>92542</v>
      </c>
      <c r="D63" s="141" t="s">
        <v>127</v>
      </c>
      <c r="E63" s="15" t="s">
        <v>725</v>
      </c>
      <c r="F63" s="14" t="s">
        <v>128</v>
      </c>
      <c r="G63" s="140">
        <v>803.15</v>
      </c>
      <c r="H63" s="64"/>
      <c r="I63" s="90"/>
      <c r="J63" s="72"/>
    </row>
    <row r="64" spans="1:11" ht="25.5" outlineLevel="1">
      <c r="A64" s="6"/>
      <c r="B64" s="14" t="s">
        <v>136</v>
      </c>
      <c r="C64" s="14">
        <v>94204</v>
      </c>
      <c r="D64" s="14" t="s">
        <v>127</v>
      </c>
      <c r="E64" s="139" t="s">
        <v>724</v>
      </c>
      <c r="F64" s="14" t="s">
        <v>128</v>
      </c>
      <c r="G64" s="140">
        <v>803.15</v>
      </c>
      <c r="H64" s="64"/>
      <c r="I64" s="90"/>
      <c r="J64" s="72"/>
    </row>
    <row r="65" spans="1:11" ht="25.5" outlineLevel="1">
      <c r="A65" s="6"/>
      <c r="B65" s="14" t="s">
        <v>286</v>
      </c>
      <c r="C65" s="14">
        <v>94219</v>
      </c>
      <c r="D65" s="14" t="s">
        <v>127</v>
      </c>
      <c r="E65" s="15" t="s">
        <v>726</v>
      </c>
      <c r="F65" s="14" t="s">
        <v>135</v>
      </c>
      <c r="G65" s="64">
        <v>220.46</v>
      </c>
      <c r="H65" s="64"/>
      <c r="I65" s="90"/>
      <c r="J65" s="72"/>
    </row>
    <row r="66" spans="1:11" s="18" customFormat="1" ht="20.100000000000001" customHeight="1" outlineLevel="1">
      <c r="A66" s="6"/>
      <c r="B66" s="14" t="s">
        <v>539</v>
      </c>
      <c r="C66" s="14">
        <v>72105</v>
      </c>
      <c r="D66" s="14" t="s">
        <v>127</v>
      </c>
      <c r="E66" s="15" t="s">
        <v>418</v>
      </c>
      <c r="F66" s="14" t="s">
        <v>128</v>
      </c>
      <c r="G66" s="64">
        <v>102.06</v>
      </c>
      <c r="H66" s="64"/>
      <c r="I66" s="90"/>
      <c r="J66" s="72"/>
    </row>
    <row r="67" spans="1:11" s="18" customFormat="1" ht="30" customHeight="1" outlineLevel="1">
      <c r="A67" s="6"/>
      <c r="B67" s="14" t="s">
        <v>540</v>
      </c>
      <c r="C67" s="14">
        <v>71623</v>
      </c>
      <c r="D67" s="14" t="s">
        <v>127</v>
      </c>
      <c r="E67" s="15" t="s">
        <v>446</v>
      </c>
      <c r="F67" s="14" t="s">
        <v>135</v>
      </c>
      <c r="G67" s="64">
        <v>181.71</v>
      </c>
      <c r="H67" s="64"/>
      <c r="I67" s="90"/>
      <c r="J67" s="72"/>
    </row>
    <row r="68" spans="1:11" s="18" customFormat="1" ht="30" customHeight="1" outlineLevel="1">
      <c r="A68" s="6"/>
      <c r="B68" s="14" t="s">
        <v>541</v>
      </c>
      <c r="C68" s="14">
        <v>71623</v>
      </c>
      <c r="D68" s="14" t="s">
        <v>127</v>
      </c>
      <c r="E68" s="15" t="s">
        <v>447</v>
      </c>
      <c r="F68" s="14" t="s">
        <v>135</v>
      </c>
      <c r="G68" s="64">
        <v>14.6</v>
      </c>
      <c r="H68" s="64"/>
      <c r="I68" s="90"/>
      <c r="J68" s="72"/>
    </row>
    <row r="69" spans="1:11" ht="20.100000000000001" customHeight="1" outlineLevel="1">
      <c r="A69" s="6"/>
      <c r="B69" s="81"/>
      <c r="C69" s="82"/>
      <c r="D69" s="82"/>
      <c r="E69" s="82"/>
      <c r="F69" s="82"/>
      <c r="G69" s="82"/>
      <c r="H69" s="85" t="s">
        <v>285</v>
      </c>
      <c r="I69" s="88"/>
      <c r="J69" s="71"/>
      <c r="K69" s="187"/>
    </row>
    <row r="70" spans="1:11" ht="20.100000000000001" customHeight="1">
      <c r="A70" s="6"/>
      <c r="B70" s="6"/>
      <c r="C70" s="6"/>
      <c r="D70" s="6"/>
      <c r="E70" s="26"/>
      <c r="F70" s="6"/>
      <c r="G70" s="47"/>
      <c r="H70" s="78"/>
      <c r="I70" s="86"/>
      <c r="J70" s="78"/>
    </row>
    <row r="71" spans="1:11" ht="20.100000000000001" customHeight="1">
      <c r="A71" s="6"/>
      <c r="B71" s="42">
        <v>4</v>
      </c>
      <c r="C71" s="20"/>
      <c r="D71" s="20"/>
      <c r="E71" s="21" t="s">
        <v>279</v>
      </c>
      <c r="F71" s="21"/>
      <c r="G71" s="55"/>
      <c r="H71" s="79"/>
      <c r="I71" s="89"/>
      <c r="J71" s="79">
        <f>J78</f>
        <v>0</v>
      </c>
    </row>
    <row r="72" spans="1:11" ht="18.75" customHeight="1" outlineLevel="1">
      <c r="A72" s="6"/>
      <c r="B72" s="14" t="s">
        <v>126</v>
      </c>
      <c r="C72" s="14">
        <v>87878</v>
      </c>
      <c r="D72" s="14" t="s">
        <v>127</v>
      </c>
      <c r="E72" s="15" t="s">
        <v>426</v>
      </c>
      <c r="F72" s="14" t="s">
        <v>128</v>
      </c>
      <c r="G72" s="64">
        <v>0.42000000000007276</v>
      </c>
      <c r="H72" s="64"/>
      <c r="I72" s="90"/>
      <c r="J72" s="72"/>
    </row>
    <row r="73" spans="1:11" ht="30" customHeight="1" outlineLevel="1">
      <c r="A73" s="6"/>
      <c r="B73" s="14" t="s">
        <v>129</v>
      </c>
      <c r="C73" s="14">
        <v>75481</v>
      </c>
      <c r="D73" s="14" t="s">
        <v>127</v>
      </c>
      <c r="E73" s="15" t="s">
        <v>321</v>
      </c>
      <c r="F73" s="14" t="s">
        <v>128</v>
      </c>
      <c r="G73" s="64">
        <v>731.6099999999999</v>
      </c>
      <c r="H73" s="64"/>
      <c r="I73" s="90"/>
      <c r="J73" s="72"/>
    </row>
    <row r="74" spans="1:11" ht="30" customHeight="1" outlineLevel="1">
      <c r="A74" s="6"/>
      <c r="B74" s="14" t="s">
        <v>130</v>
      </c>
      <c r="C74" s="14">
        <v>87273</v>
      </c>
      <c r="D74" s="14" t="s">
        <v>127</v>
      </c>
      <c r="E74" s="15" t="s">
        <v>150</v>
      </c>
      <c r="F74" s="14" t="s">
        <v>128</v>
      </c>
      <c r="G74" s="64">
        <v>594.98</v>
      </c>
      <c r="H74" s="64"/>
      <c r="I74" s="90"/>
      <c r="J74" s="72"/>
    </row>
    <row r="75" spans="1:11" ht="30" customHeight="1" outlineLevel="1">
      <c r="A75" s="6"/>
      <c r="B75" s="14" t="s">
        <v>225</v>
      </c>
      <c r="C75" s="14">
        <v>87265</v>
      </c>
      <c r="D75" s="14" t="s">
        <v>127</v>
      </c>
      <c r="E75" s="15" t="s">
        <v>151</v>
      </c>
      <c r="F75" s="14" t="s">
        <v>128</v>
      </c>
      <c r="G75" s="64">
        <v>206</v>
      </c>
      <c r="H75" s="64"/>
      <c r="I75" s="90"/>
      <c r="J75" s="72"/>
    </row>
    <row r="76" spans="1:11" ht="20.100000000000001" customHeight="1" outlineLevel="1">
      <c r="A76" s="6"/>
      <c r="B76" s="14" t="s">
        <v>287</v>
      </c>
      <c r="C76" s="14" t="s">
        <v>356</v>
      </c>
      <c r="D76" s="14" t="s">
        <v>127</v>
      </c>
      <c r="E76" s="15" t="s">
        <v>5</v>
      </c>
      <c r="F76" s="14" t="s">
        <v>135</v>
      </c>
      <c r="G76" s="64">
        <v>117.36</v>
      </c>
      <c r="H76" s="64"/>
      <c r="I76" s="90"/>
      <c r="J76" s="72"/>
    </row>
    <row r="77" spans="1:11" ht="30" customHeight="1" outlineLevel="1">
      <c r="A77" s="6"/>
      <c r="B77" s="14" t="s">
        <v>289</v>
      </c>
      <c r="C77" s="14"/>
      <c r="D77" s="14" t="s">
        <v>4</v>
      </c>
      <c r="E77" s="15" t="s">
        <v>422</v>
      </c>
      <c r="F77" s="14" t="s">
        <v>128</v>
      </c>
      <c r="G77" s="64">
        <v>550.44000000000005</v>
      </c>
      <c r="H77" s="64"/>
      <c r="I77" s="90"/>
      <c r="J77" s="72"/>
    </row>
    <row r="78" spans="1:11" ht="20.100000000000001" customHeight="1" outlineLevel="1">
      <c r="A78" s="6"/>
      <c r="B78" s="81"/>
      <c r="C78" s="82"/>
      <c r="D78" s="82"/>
      <c r="E78" s="82"/>
      <c r="F78" s="82"/>
      <c r="G78" s="82"/>
      <c r="H78" s="85" t="s">
        <v>285</v>
      </c>
      <c r="I78" s="88"/>
      <c r="J78" s="71"/>
      <c r="K78" s="187"/>
    </row>
    <row r="79" spans="1:11" ht="20.100000000000001" customHeight="1">
      <c r="A79" s="6"/>
      <c r="B79" s="6"/>
      <c r="C79" s="6"/>
      <c r="D79" s="6"/>
      <c r="E79" s="26"/>
      <c r="F79" s="6"/>
      <c r="G79" s="47"/>
      <c r="H79" s="78"/>
      <c r="I79" s="86"/>
      <c r="J79" s="78"/>
    </row>
    <row r="80" spans="1:11" ht="20.100000000000001" customHeight="1">
      <c r="A80" s="6"/>
      <c r="B80" s="42">
        <v>5</v>
      </c>
      <c r="C80" s="42"/>
      <c r="D80" s="42"/>
      <c r="E80" s="21" t="s">
        <v>280</v>
      </c>
      <c r="F80" s="21"/>
      <c r="G80" s="50"/>
      <c r="H80" s="79"/>
      <c r="I80" s="89"/>
      <c r="J80" s="79">
        <f>J100</f>
        <v>0</v>
      </c>
    </row>
    <row r="81" spans="1:11" ht="20.100000000000001" customHeight="1" outlineLevel="1">
      <c r="A81" s="6"/>
      <c r="B81" s="34" t="s">
        <v>131</v>
      </c>
      <c r="C81" s="14"/>
      <c r="D81" s="14"/>
      <c r="E81" s="19" t="s">
        <v>433</v>
      </c>
      <c r="F81" s="14"/>
      <c r="G81" s="64"/>
      <c r="H81" s="64">
        <v>0</v>
      </c>
      <c r="I81" s="90">
        <v>0</v>
      </c>
      <c r="J81" s="72">
        <v>0</v>
      </c>
    </row>
    <row r="82" spans="1:11" ht="20.100000000000001" customHeight="1" outlineLevel="1">
      <c r="A82" s="6"/>
      <c r="B82" s="14" t="s">
        <v>542</v>
      </c>
      <c r="C82" s="14">
        <v>87650</v>
      </c>
      <c r="D82" s="14" t="s">
        <v>127</v>
      </c>
      <c r="E82" s="15" t="s">
        <v>47</v>
      </c>
      <c r="F82" s="14" t="s">
        <v>128</v>
      </c>
      <c r="G82" s="64">
        <v>542.48</v>
      </c>
      <c r="H82" s="64"/>
      <c r="I82" s="90"/>
      <c r="J82" s="72"/>
    </row>
    <row r="83" spans="1:11" ht="20.100000000000001" customHeight="1" outlineLevel="1">
      <c r="A83" s="6"/>
      <c r="B83" s="14" t="s">
        <v>543</v>
      </c>
      <c r="C83" s="14">
        <v>87251</v>
      </c>
      <c r="D83" s="14" t="s">
        <v>127</v>
      </c>
      <c r="E83" s="15" t="s">
        <v>245</v>
      </c>
      <c r="F83" s="14" t="s">
        <v>128</v>
      </c>
      <c r="G83" s="64">
        <v>313.89</v>
      </c>
      <c r="H83" s="64"/>
      <c r="I83" s="90"/>
      <c r="J83" s="72"/>
    </row>
    <row r="84" spans="1:11" ht="30" customHeight="1" outlineLevel="1">
      <c r="A84" s="6"/>
      <c r="B84" s="14" t="s">
        <v>544</v>
      </c>
      <c r="C84" s="14">
        <v>87257</v>
      </c>
      <c r="D84" s="14" t="s">
        <v>127</v>
      </c>
      <c r="E84" s="15" t="s">
        <v>304</v>
      </c>
      <c r="F84" s="14" t="s">
        <v>128</v>
      </c>
      <c r="G84" s="64">
        <v>194.73</v>
      </c>
      <c r="H84" s="64"/>
      <c r="I84" s="90"/>
      <c r="J84" s="72"/>
    </row>
    <row r="85" spans="1:11" ht="20.100000000000001" customHeight="1" outlineLevel="1">
      <c r="A85" s="6"/>
      <c r="B85" s="14" t="s">
        <v>545</v>
      </c>
      <c r="C85" s="62">
        <v>72185</v>
      </c>
      <c r="D85" s="14" t="s">
        <v>127</v>
      </c>
      <c r="E85" s="15" t="s">
        <v>305</v>
      </c>
      <c r="F85" s="14" t="s">
        <v>128</v>
      </c>
      <c r="G85" s="64">
        <v>33.86</v>
      </c>
      <c r="H85" s="64"/>
      <c r="I85" s="90"/>
      <c r="J85" s="72"/>
    </row>
    <row r="86" spans="1:11" ht="27.75" customHeight="1" outlineLevel="1">
      <c r="A86" s="6"/>
      <c r="B86" s="14" t="s">
        <v>546</v>
      </c>
      <c r="C86" s="14" t="s">
        <v>0</v>
      </c>
      <c r="D86" s="14" t="s">
        <v>141</v>
      </c>
      <c r="E86" s="36" t="s">
        <v>306</v>
      </c>
      <c r="F86" s="35" t="s">
        <v>128</v>
      </c>
      <c r="G86" s="64">
        <v>9.99</v>
      </c>
      <c r="H86" s="64"/>
      <c r="I86" s="90"/>
      <c r="J86" s="72"/>
    </row>
    <row r="87" spans="1:11" ht="24.75" customHeight="1" outlineLevel="1">
      <c r="A87" s="6"/>
      <c r="B87" s="14" t="s">
        <v>547</v>
      </c>
      <c r="C87" s="14" t="s">
        <v>0</v>
      </c>
      <c r="D87" s="14" t="s">
        <v>141</v>
      </c>
      <c r="E87" s="15" t="s">
        <v>307</v>
      </c>
      <c r="F87" s="35" t="s">
        <v>128</v>
      </c>
      <c r="G87" s="64">
        <v>15.93</v>
      </c>
      <c r="H87" s="64"/>
      <c r="I87" s="90"/>
      <c r="J87" s="72"/>
    </row>
    <row r="88" spans="1:11" s="30" customFormat="1" ht="20.100000000000001" customHeight="1" outlineLevel="1">
      <c r="A88" s="6"/>
      <c r="B88" s="14" t="s">
        <v>548</v>
      </c>
      <c r="C88" s="14" t="s">
        <v>406</v>
      </c>
      <c r="D88" s="14" t="s">
        <v>141</v>
      </c>
      <c r="E88" s="15" t="s">
        <v>2</v>
      </c>
      <c r="F88" s="14" t="s">
        <v>135</v>
      </c>
      <c r="G88" s="64">
        <v>22.3</v>
      </c>
      <c r="H88" s="64"/>
      <c r="I88" s="90"/>
      <c r="J88" s="72"/>
    </row>
    <row r="89" spans="1:11" s="30" customFormat="1" ht="20.100000000000001" customHeight="1" outlineLevel="1">
      <c r="A89" s="6"/>
      <c r="B89" s="34" t="s">
        <v>132</v>
      </c>
      <c r="C89" s="14"/>
      <c r="D89" s="14"/>
      <c r="E89" s="19" t="s">
        <v>237</v>
      </c>
      <c r="F89" s="14"/>
      <c r="G89" s="64">
        <v>0</v>
      </c>
      <c r="H89" s="64">
        <v>0</v>
      </c>
      <c r="I89" s="90">
        <v>0</v>
      </c>
      <c r="J89" s="72">
        <f t="shared" ref="J89" si="0">I89*G89</f>
        <v>0</v>
      </c>
    </row>
    <row r="90" spans="1:11" ht="20.100000000000001" customHeight="1" outlineLevel="1">
      <c r="A90" s="6"/>
      <c r="B90" s="14" t="s">
        <v>549</v>
      </c>
      <c r="C90" s="63" t="s">
        <v>308</v>
      </c>
      <c r="D90" s="14" t="s">
        <v>127</v>
      </c>
      <c r="E90" s="15" t="s">
        <v>309</v>
      </c>
      <c r="F90" s="14" t="s">
        <v>125</v>
      </c>
      <c r="G90" s="64">
        <v>7.69</v>
      </c>
      <c r="H90" s="64"/>
      <c r="I90" s="90"/>
      <c r="J90" s="72"/>
    </row>
    <row r="91" spans="1:11" ht="20.100000000000001" customHeight="1" outlineLevel="1">
      <c r="A91" s="6"/>
      <c r="B91" s="14" t="s">
        <v>550</v>
      </c>
      <c r="C91" s="14" t="s">
        <v>357</v>
      </c>
      <c r="D91" s="14" t="s">
        <v>127</v>
      </c>
      <c r="E91" s="15" t="s">
        <v>155</v>
      </c>
      <c r="F91" s="14" t="s">
        <v>128</v>
      </c>
      <c r="G91" s="64">
        <v>256.35000000000002</v>
      </c>
      <c r="H91" s="64"/>
      <c r="I91" s="90"/>
      <c r="J91" s="72"/>
    </row>
    <row r="92" spans="1:11" ht="20.100000000000001" customHeight="1" outlineLevel="1">
      <c r="A92" s="6"/>
      <c r="B92" s="14" t="s">
        <v>551</v>
      </c>
      <c r="C92" s="65" t="s">
        <v>322</v>
      </c>
      <c r="D92" s="14" t="s">
        <v>127</v>
      </c>
      <c r="E92" s="100" t="s">
        <v>323</v>
      </c>
      <c r="F92" s="14" t="s">
        <v>128</v>
      </c>
      <c r="G92" s="64">
        <v>15.3</v>
      </c>
      <c r="H92" s="64"/>
      <c r="I92" s="90"/>
      <c r="J92" s="72"/>
      <c r="K92" s="162"/>
    </row>
    <row r="93" spans="1:11" ht="25.5" customHeight="1" outlineLevel="1">
      <c r="A93" s="6"/>
      <c r="B93" s="14" t="s">
        <v>552</v>
      </c>
      <c r="C93" s="14" t="s">
        <v>270</v>
      </c>
      <c r="D93" s="14" t="s">
        <v>127</v>
      </c>
      <c r="E93" s="15" t="s">
        <v>228</v>
      </c>
      <c r="F93" s="14" t="s">
        <v>128</v>
      </c>
      <c r="G93" s="64">
        <v>114.35</v>
      </c>
      <c r="H93" s="64"/>
      <c r="I93" s="90"/>
      <c r="J93" s="72"/>
    </row>
    <row r="94" spans="1:11" s="18" customFormat="1" ht="20.100000000000001" customHeight="1" outlineLevel="1">
      <c r="A94" s="6"/>
      <c r="B94" s="14" t="s">
        <v>553</v>
      </c>
      <c r="C94" s="97" t="s">
        <v>410</v>
      </c>
      <c r="D94" s="14" t="s">
        <v>141</v>
      </c>
      <c r="E94" s="22" t="s">
        <v>481</v>
      </c>
      <c r="F94" s="66" t="s">
        <v>135</v>
      </c>
      <c r="G94" s="64">
        <v>12.27</v>
      </c>
      <c r="H94" s="64"/>
      <c r="I94" s="90"/>
      <c r="J94" s="72"/>
    </row>
    <row r="95" spans="1:11" ht="20.100000000000001" customHeight="1" outlineLevel="1">
      <c r="A95" s="6"/>
      <c r="B95" s="14" t="s">
        <v>554</v>
      </c>
      <c r="C95" s="14" t="s">
        <v>415</v>
      </c>
      <c r="D95" s="14" t="s">
        <v>141</v>
      </c>
      <c r="E95" s="15" t="s">
        <v>310</v>
      </c>
      <c r="F95" s="14" t="s">
        <v>128</v>
      </c>
      <c r="G95" s="64">
        <v>1.26</v>
      </c>
      <c r="H95" s="64"/>
      <c r="I95" s="90"/>
      <c r="J95" s="72"/>
    </row>
    <row r="96" spans="1:11" ht="20.100000000000001" customHeight="1" outlineLevel="1">
      <c r="A96" s="6"/>
      <c r="B96" s="14" t="s">
        <v>555</v>
      </c>
      <c r="C96" s="14" t="s">
        <v>415</v>
      </c>
      <c r="D96" s="14" t="s">
        <v>141</v>
      </c>
      <c r="E96" s="15" t="s">
        <v>311</v>
      </c>
      <c r="F96" s="14" t="s">
        <v>128</v>
      </c>
      <c r="G96" s="64">
        <v>1.26</v>
      </c>
      <c r="H96" s="64"/>
      <c r="I96" s="90"/>
      <c r="J96" s="72"/>
    </row>
    <row r="97" spans="1:11" ht="20.100000000000001" customHeight="1" outlineLevel="1">
      <c r="A97" s="6"/>
      <c r="B97" s="14" t="s">
        <v>556</v>
      </c>
      <c r="C97" s="14" t="s">
        <v>248</v>
      </c>
      <c r="D97" s="14" t="s">
        <v>127</v>
      </c>
      <c r="E97" s="15" t="s">
        <v>312</v>
      </c>
      <c r="F97" s="14" t="s">
        <v>135</v>
      </c>
      <c r="G97" s="64">
        <v>33.4</v>
      </c>
      <c r="H97" s="64"/>
      <c r="I97" s="90"/>
      <c r="J97" s="72"/>
    </row>
    <row r="98" spans="1:11" ht="20.100000000000001" customHeight="1" outlineLevel="1">
      <c r="A98" s="6"/>
      <c r="B98" s="14" t="s">
        <v>557</v>
      </c>
      <c r="C98" s="14">
        <v>73692</v>
      </c>
      <c r="D98" s="14" t="s">
        <v>127</v>
      </c>
      <c r="E98" s="15" t="s">
        <v>154</v>
      </c>
      <c r="F98" s="14" t="s">
        <v>125</v>
      </c>
      <c r="G98" s="64">
        <v>26</v>
      </c>
      <c r="H98" s="64"/>
      <c r="I98" s="90"/>
      <c r="J98" s="72"/>
    </row>
    <row r="99" spans="1:11" ht="20.100000000000001" customHeight="1" outlineLevel="1">
      <c r="A99" s="6"/>
      <c r="B99" s="14" t="s">
        <v>558</v>
      </c>
      <c r="C99" s="14" t="s">
        <v>358</v>
      </c>
      <c r="D99" s="14" t="s">
        <v>127</v>
      </c>
      <c r="E99" s="15" t="s">
        <v>299</v>
      </c>
      <c r="F99" s="14" t="s">
        <v>128</v>
      </c>
      <c r="G99" s="64">
        <v>494.81</v>
      </c>
      <c r="H99" s="64"/>
      <c r="I99" s="90"/>
      <c r="J99" s="72"/>
    </row>
    <row r="100" spans="1:11" ht="20.100000000000001" customHeight="1" outlineLevel="1">
      <c r="A100" s="6"/>
      <c r="B100" s="81"/>
      <c r="C100" s="82"/>
      <c r="D100" s="82"/>
      <c r="E100" s="82"/>
      <c r="F100" s="82"/>
      <c r="G100" s="82"/>
      <c r="H100" s="85" t="s">
        <v>285</v>
      </c>
      <c r="I100" s="88"/>
      <c r="J100" s="71"/>
      <c r="K100" s="187"/>
    </row>
    <row r="101" spans="1:11" ht="20.100000000000001" customHeight="1">
      <c r="A101" s="6"/>
      <c r="B101" s="6"/>
      <c r="C101" s="6"/>
      <c r="D101" s="6"/>
      <c r="E101" s="26"/>
      <c r="F101" s="6"/>
      <c r="G101" s="47"/>
      <c r="H101" s="78"/>
      <c r="I101" s="86"/>
      <c r="J101" s="78"/>
    </row>
    <row r="102" spans="1:11" ht="20.100000000000001" customHeight="1">
      <c r="A102" s="6"/>
      <c r="B102" s="42">
        <v>6</v>
      </c>
      <c r="C102" s="42"/>
      <c r="D102" s="42"/>
      <c r="E102" s="21" t="s">
        <v>6</v>
      </c>
      <c r="F102" s="21"/>
      <c r="G102" s="50"/>
      <c r="H102" s="79"/>
      <c r="I102" s="89"/>
      <c r="J102" s="79">
        <f>J109</f>
        <v>0</v>
      </c>
    </row>
    <row r="103" spans="1:11" ht="20.100000000000001" customHeight="1" outlineLevel="1">
      <c r="A103" s="6"/>
      <c r="B103" s="11" t="s">
        <v>134</v>
      </c>
      <c r="C103" s="11"/>
      <c r="D103" s="11"/>
      <c r="E103" s="12" t="s">
        <v>434</v>
      </c>
      <c r="F103" s="29"/>
      <c r="G103" s="64"/>
      <c r="H103" s="64">
        <v>0</v>
      </c>
      <c r="I103" s="90"/>
      <c r="J103" s="72"/>
    </row>
    <row r="104" spans="1:11" ht="20.100000000000001" customHeight="1" outlineLevel="1">
      <c r="A104" s="6"/>
      <c r="B104" s="14" t="s">
        <v>559</v>
      </c>
      <c r="C104" s="14" t="s">
        <v>414</v>
      </c>
      <c r="D104" s="14" t="s">
        <v>141</v>
      </c>
      <c r="E104" s="15" t="s">
        <v>8</v>
      </c>
      <c r="F104" s="14" t="s">
        <v>128</v>
      </c>
      <c r="G104" s="64">
        <v>1284.58</v>
      </c>
      <c r="H104" s="64"/>
      <c r="I104" s="90"/>
      <c r="J104" s="72"/>
    </row>
    <row r="105" spans="1:11" ht="20.100000000000001" customHeight="1" outlineLevel="1">
      <c r="A105" s="6"/>
      <c r="B105" s="14" t="s">
        <v>560</v>
      </c>
      <c r="C105" s="14">
        <v>88489</v>
      </c>
      <c r="D105" s="14" t="s">
        <v>127</v>
      </c>
      <c r="E105" s="15" t="s">
        <v>423</v>
      </c>
      <c r="F105" s="14" t="s">
        <v>128</v>
      </c>
      <c r="G105" s="64">
        <v>1378.76</v>
      </c>
      <c r="H105" s="64"/>
      <c r="I105" s="90"/>
      <c r="J105" s="72"/>
    </row>
    <row r="106" spans="1:11" ht="20.100000000000001" customHeight="1" outlineLevel="1">
      <c r="A106" s="6"/>
      <c r="B106" s="14" t="s">
        <v>561</v>
      </c>
      <c r="C106" s="14" t="s">
        <v>271</v>
      </c>
      <c r="D106" s="14" t="s">
        <v>127</v>
      </c>
      <c r="E106" s="15" t="s">
        <v>13</v>
      </c>
      <c r="F106" s="14" t="s">
        <v>128</v>
      </c>
      <c r="G106" s="64">
        <v>139.86000000000001</v>
      </c>
      <c r="H106" s="64"/>
      <c r="I106" s="90"/>
      <c r="J106" s="72"/>
    </row>
    <row r="107" spans="1:11" ht="20.100000000000001" customHeight="1" outlineLevel="1">
      <c r="A107" s="6"/>
      <c r="B107" s="14" t="s">
        <v>562</v>
      </c>
      <c r="C107" s="14" t="s">
        <v>313</v>
      </c>
      <c r="D107" s="14" t="s">
        <v>127</v>
      </c>
      <c r="E107" s="15" t="s">
        <v>314</v>
      </c>
      <c r="F107" s="14" t="s">
        <v>128</v>
      </c>
      <c r="G107" s="64">
        <v>11.74</v>
      </c>
      <c r="H107" s="64"/>
      <c r="I107" s="90"/>
      <c r="J107" s="72"/>
    </row>
    <row r="108" spans="1:11" ht="20.100000000000001" customHeight="1" outlineLevel="1">
      <c r="A108" s="6"/>
      <c r="B108" s="14" t="s">
        <v>563</v>
      </c>
      <c r="C108" s="14" t="s">
        <v>355</v>
      </c>
      <c r="D108" s="14" t="s">
        <v>127</v>
      </c>
      <c r="E108" s="15" t="s">
        <v>15</v>
      </c>
      <c r="F108" s="14" t="s">
        <v>128</v>
      </c>
      <c r="G108" s="64">
        <v>130.24</v>
      </c>
      <c r="H108" s="64"/>
      <c r="I108" s="90"/>
      <c r="J108" s="72"/>
    </row>
    <row r="109" spans="1:11" ht="20.100000000000001" customHeight="1" outlineLevel="1">
      <c r="A109" s="6"/>
      <c r="B109" s="81"/>
      <c r="C109" s="82"/>
      <c r="D109" s="82"/>
      <c r="E109" s="82"/>
      <c r="F109" s="82"/>
      <c r="G109" s="82"/>
      <c r="H109" s="85" t="s">
        <v>285</v>
      </c>
      <c r="I109" s="88"/>
      <c r="J109" s="71"/>
      <c r="K109" s="187"/>
    </row>
    <row r="110" spans="1:11" s="30" customFormat="1" ht="20.100000000000001" customHeight="1">
      <c r="A110" s="6"/>
      <c r="B110" s="6"/>
      <c r="C110" s="6"/>
      <c r="D110" s="6"/>
      <c r="E110" s="26"/>
      <c r="F110" s="6"/>
      <c r="G110" s="47"/>
      <c r="H110" s="78"/>
      <c r="I110" s="86"/>
      <c r="J110" s="78"/>
    </row>
    <row r="111" spans="1:11" ht="20.100000000000001" customHeight="1">
      <c r="A111" s="6"/>
      <c r="B111" s="42">
        <v>7</v>
      </c>
      <c r="C111" s="42"/>
      <c r="D111" s="42"/>
      <c r="E111" s="21" t="s">
        <v>81</v>
      </c>
      <c r="F111" s="21"/>
      <c r="G111" s="50"/>
      <c r="H111" s="79"/>
      <c r="I111" s="89"/>
      <c r="J111" s="79">
        <f>J139</f>
        <v>0</v>
      </c>
    </row>
    <row r="112" spans="1:11" s="30" customFormat="1" ht="20.100000000000001" customHeight="1" outlineLevel="1">
      <c r="A112" s="6"/>
      <c r="B112" s="43" t="s">
        <v>137</v>
      </c>
      <c r="C112" s="43"/>
      <c r="D112" s="43"/>
      <c r="E112" s="32" t="s">
        <v>30</v>
      </c>
      <c r="F112" s="29"/>
      <c r="G112" s="54"/>
      <c r="H112" s="64">
        <v>0</v>
      </c>
      <c r="I112" s="90">
        <v>0</v>
      </c>
      <c r="J112" s="72">
        <v>0</v>
      </c>
    </row>
    <row r="113" spans="1:10" s="30" customFormat="1" ht="20.100000000000001" customHeight="1" outlineLevel="1">
      <c r="A113" s="6"/>
      <c r="B113" s="28" t="s">
        <v>382</v>
      </c>
      <c r="C113" s="28" t="s">
        <v>351</v>
      </c>
      <c r="D113" s="28" t="s">
        <v>127</v>
      </c>
      <c r="E113" s="27" t="s">
        <v>193</v>
      </c>
      <c r="F113" s="14" t="s">
        <v>146</v>
      </c>
      <c r="G113" s="99">
        <v>0</v>
      </c>
      <c r="H113" s="64"/>
      <c r="I113" s="90"/>
      <c r="J113" s="72"/>
    </row>
    <row r="114" spans="1:10" s="30" customFormat="1" ht="20.100000000000001" customHeight="1" outlineLevel="1">
      <c r="A114" s="6"/>
      <c r="B114" s="28" t="s">
        <v>383</v>
      </c>
      <c r="C114" s="97" t="s">
        <v>277</v>
      </c>
      <c r="D114" s="28" t="s">
        <v>127</v>
      </c>
      <c r="E114" s="27" t="s">
        <v>448</v>
      </c>
      <c r="F114" s="14" t="s">
        <v>146</v>
      </c>
      <c r="G114" s="64">
        <v>4</v>
      </c>
      <c r="H114" s="64"/>
      <c r="I114" s="90"/>
      <c r="J114" s="72"/>
    </row>
    <row r="115" spans="1:10" s="30" customFormat="1" ht="20.100000000000001" customHeight="1" outlineLevel="1">
      <c r="A115" s="6"/>
      <c r="B115" s="28" t="s">
        <v>384</v>
      </c>
      <c r="C115" s="28" t="s">
        <v>275</v>
      </c>
      <c r="D115" s="28" t="s">
        <v>127</v>
      </c>
      <c r="E115" s="27" t="s">
        <v>194</v>
      </c>
      <c r="F115" s="14" t="s">
        <v>146</v>
      </c>
      <c r="G115" s="64">
        <v>1</v>
      </c>
      <c r="H115" s="64"/>
      <c r="I115" s="90"/>
      <c r="J115" s="72"/>
    </row>
    <row r="116" spans="1:10" s="30" customFormat="1" ht="20.100000000000001" customHeight="1" outlineLevel="1">
      <c r="A116" s="6"/>
      <c r="B116" s="28" t="s">
        <v>385</v>
      </c>
      <c r="C116" s="28" t="s">
        <v>276</v>
      </c>
      <c r="D116" s="28" t="s">
        <v>127</v>
      </c>
      <c r="E116" s="27" t="s">
        <v>195</v>
      </c>
      <c r="F116" s="14" t="s">
        <v>146</v>
      </c>
      <c r="G116" s="64">
        <v>1</v>
      </c>
      <c r="H116" s="64"/>
      <c r="I116" s="90"/>
      <c r="J116" s="72"/>
    </row>
    <row r="117" spans="1:10" s="30" customFormat="1" ht="20.100000000000001" customHeight="1" outlineLevel="1">
      <c r="A117" s="6"/>
      <c r="B117" s="28" t="s">
        <v>386</v>
      </c>
      <c r="C117" s="97">
        <v>89987</v>
      </c>
      <c r="D117" s="28" t="s">
        <v>127</v>
      </c>
      <c r="E117" s="22" t="s">
        <v>196</v>
      </c>
      <c r="F117" s="14" t="s">
        <v>146</v>
      </c>
      <c r="G117" s="64">
        <v>13</v>
      </c>
      <c r="H117" s="64"/>
      <c r="I117" s="90"/>
      <c r="J117" s="72"/>
    </row>
    <row r="118" spans="1:10" s="30" customFormat="1" ht="20.100000000000001" customHeight="1" outlineLevel="1">
      <c r="A118" s="6"/>
      <c r="B118" s="28" t="s">
        <v>489</v>
      </c>
      <c r="C118" s="28">
        <v>89985</v>
      </c>
      <c r="D118" s="28" t="s">
        <v>127</v>
      </c>
      <c r="E118" s="22" t="s">
        <v>197</v>
      </c>
      <c r="F118" s="14" t="s">
        <v>146</v>
      </c>
      <c r="G118" s="64">
        <v>8</v>
      </c>
      <c r="H118" s="64"/>
      <c r="I118" s="90"/>
      <c r="J118" s="72"/>
    </row>
    <row r="119" spans="1:10" s="30" customFormat="1" ht="20.100000000000001" customHeight="1" outlineLevel="1">
      <c r="A119" s="6"/>
      <c r="B119" s="28" t="s">
        <v>490</v>
      </c>
      <c r="C119" s="28" t="s">
        <v>268</v>
      </c>
      <c r="D119" s="28" t="s">
        <v>127</v>
      </c>
      <c r="E119" s="22" t="s">
        <v>232</v>
      </c>
      <c r="F119" s="14" t="s">
        <v>146</v>
      </c>
      <c r="G119" s="64">
        <v>1</v>
      </c>
      <c r="H119" s="64"/>
      <c r="I119" s="90"/>
      <c r="J119" s="72"/>
    </row>
    <row r="120" spans="1:10" s="30" customFormat="1" ht="20.100000000000001" customHeight="1" outlineLevel="1">
      <c r="A120" s="6"/>
      <c r="B120" s="28" t="s">
        <v>564</v>
      </c>
      <c r="C120" s="28">
        <v>89446</v>
      </c>
      <c r="D120" s="28" t="s">
        <v>127</v>
      </c>
      <c r="E120" s="22" t="s">
        <v>198</v>
      </c>
      <c r="F120" s="97" t="s">
        <v>135</v>
      </c>
      <c r="G120" s="64">
        <v>300</v>
      </c>
      <c r="H120" s="64"/>
      <c r="I120" s="90"/>
      <c r="J120" s="72"/>
    </row>
    <row r="121" spans="1:10" s="30" customFormat="1" ht="20.100000000000001" customHeight="1" outlineLevel="1">
      <c r="A121" s="6"/>
      <c r="B121" s="28" t="s">
        <v>565</v>
      </c>
      <c r="C121" s="28">
        <v>89447</v>
      </c>
      <c r="D121" s="28" t="s">
        <v>127</v>
      </c>
      <c r="E121" s="22" t="s">
        <v>199</v>
      </c>
      <c r="F121" s="97" t="s">
        <v>135</v>
      </c>
      <c r="G121" s="64">
        <v>48</v>
      </c>
      <c r="H121" s="64"/>
      <c r="I121" s="90"/>
      <c r="J121" s="72"/>
    </row>
    <row r="122" spans="1:10" s="30" customFormat="1" ht="20.100000000000001" customHeight="1" outlineLevel="1">
      <c r="A122" s="6"/>
      <c r="B122" s="28" t="s">
        <v>566</v>
      </c>
      <c r="C122" s="97">
        <v>89448</v>
      </c>
      <c r="D122" s="28" t="s">
        <v>127</v>
      </c>
      <c r="E122" s="22" t="s">
        <v>200</v>
      </c>
      <c r="F122" s="97" t="s">
        <v>135</v>
      </c>
      <c r="G122" s="64">
        <v>30</v>
      </c>
      <c r="H122" s="64"/>
      <c r="I122" s="90"/>
      <c r="J122" s="72"/>
    </row>
    <row r="123" spans="1:10" s="30" customFormat="1" ht="20.100000000000001" customHeight="1" outlineLevel="1">
      <c r="A123" s="6"/>
      <c r="B123" s="28" t="s">
        <v>567</v>
      </c>
      <c r="C123" s="28">
        <v>89449</v>
      </c>
      <c r="D123" s="28" t="s">
        <v>127</v>
      </c>
      <c r="E123" s="22" t="s">
        <v>201</v>
      </c>
      <c r="F123" s="97" t="s">
        <v>135</v>
      </c>
      <c r="G123" s="64">
        <v>54</v>
      </c>
      <c r="H123" s="64"/>
      <c r="I123" s="90"/>
      <c r="J123" s="72"/>
    </row>
    <row r="124" spans="1:10" s="30" customFormat="1" ht="20.100000000000001" customHeight="1" outlineLevel="1">
      <c r="A124" s="6"/>
      <c r="B124" s="28" t="s">
        <v>568</v>
      </c>
      <c r="C124" s="28">
        <v>89450</v>
      </c>
      <c r="D124" s="97" t="s">
        <v>127</v>
      </c>
      <c r="E124" s="22" t="s">
        <v>202</v>
      </c>
      <c r="F124" s="97" t="s">
        <v>135</v>
      </c>
      <c r="G124" s="64">
        <v>12</v>
      </c>
      <c r="H124" s="64"/>
      <c r="I124" s="90"/>
      <c r="J124" s="72"/>
    </row>
    <row r="125" spans="1:10" s="30" customFormat="1" ht="20.100000000000001" customHeight="1" outlineLevel="1">
      <c r="A125" s="6"/>
      <c r="B125" s="28" t="s">
        <v>569</v>
      </c>
      <c r="C125" s="28">
        <v>89451</v>
      </c>
      <c r="D125" s="97" t="s">
        <v>127</v>
      </c>
      <c r="E125" s="22" t="s">
        <v>203</v>
      </c>
      <c r="F125" s="97" t="s">
        <v>135</v>
      </c>
      <c r="G125" s="64">
        <v>78</v>
      </c>
      <c r="H125" s="64"/>
      <c r="I125" s="90"/>
      <c r="J125" s="72"/>
    </row>
    <row r="126" spans="1:10" s="30" customFormat="1" ht="30.75" customHeight="1" outlineLevel="1">
      <c r="A126" s="6"/>
      <c r="B126" s="28" t="s">
        <v>570</v>
      </c>
      <c r="C126" s="97">
        <v>40729</v>
      </c>
      <c r="D126" s="97" t="s">
        <v>127</v>
      </c>
      <c r="E126" s="22" t="s">
        <v>161</v>
      </c>
      <c r="F126" s="14" t="s">
        <v>146</v>
      </c>
      <c r="G126" s="64">
        <v>11</v>
      </c>
      <c r="H126" s="64"/>
      <c r="I126" s="90"/>
      <c r="J126" s="72"/>
    </row>
    <row r="127" spans="1:10" s="30" customFormat="1" ht="20.100000000000001" customHeight="1" outlineLevel="1">
      <c r="A127" s="6"/>
      <c r="B127" s="28" t="s">
        <v>571</v>
      </c>
      <c r="C127" s="97" t="s">
        <v>264</v>
      </c>
      <c r="D127" s="97" t="s">
        <v>127</v>
      </c>
      <c r="E127" s="13" t="s">
        <v>39</v>
      </c>
      <c r="F127" s="14" t="s">
        <v>146</v>
      </c>
      <c r="G127" s="64">
        <v>1</v>
      </c>
      <c r="H127" s="64"/>
      <c r="I127" s="90"/>
      <c r="J127" s="72"/>
    </row>
    <row r="128" spans="1:10" s="30" customFormat="1" ht="20.100000000000001" customHeight="1" outlineLevel="1">
      <c r="A128" s="6"/>
      <c r="B128" s="28" t="s">
        <v>572</v>
      </c>
      <c r="C128" s="97"/>
      <c r="D128" s="97" t="s">
        <v>4</v>
      </c>
      <c r="E128" s="13" t="s">
        <v>40</v>
      </c>
      <c r="F128" s="14" t="s">
        <v>146</v>
      </c>
      <c r="G128" s="64">
        <v>11</v>
      </c>
      <c r="H128" s="64"/>
      <c r="I128" s="90"/>
      <c r="J128" s="72"/>
    </row>
    <row r="129" spans="1:11" s="30" customFormat="1" ht="20.100000000000001" customHeight="1" outlineLevel="1">
      <c r="A129" s="6"/>
      <c r="B129" s="28" t="s">
        <v>573</v>
      </c>
      <c r="C129" s="97"/>
      <c r="D129" s="97" t="s">
        <v>4</v>
      </c>
      <c r="E129" s="13" t="s">
        <v>204</v>
      </c>
      <c r="F129" s="14" t="s">
        <v>146</v>
      </c>
      <c r="G129" s="64">
        <v>1</v>
      </c>
      <c r="H129" s="64"/>
      <c r="I129" s="90"/>
      <c r="J129" s="72"/>
    </row>
    <row r="130" spans="1:11" s="30" customFormat="1" ht="20.100000000000001" customHeight="1" outlineLevel="1">
      <c r="A130" s="6"/>
      <c r="B130" s="28" t="s">
        <v>574</v>
      </c>
      <c r="C130" s="97" t="s">
        <v>269</v>
      </c>
      <c r="D130" s="97" t="s">
        <v>127</v>
      </c>
      <c r="E130" s="22" t="s">
        <v>243</v>
      </c>
      <c r="F130" s="14" t="s">
        <v>146</v>
      </c>
      <c r="G130" s="64">
        <v>1</v>
      </c>
      <c r="H130" s="64"/>
      <c r="I130" s="90"/>
      <c r="J130" s="72"/>
    </row>
    <row r="131" spans="1:11" s="30" customFormat="1" ht="30" customHeight="1" outlineLevel="1">
      <c r="A131" s="6"/>
      <c r="B131" s="28" t="s">
        <v>575</v>
      </c>
      <c r="C131" s="97" t="s">
        <v>352</v>
      </c>
      <c r="D131" s="97" t="s">
        <v>127</v>
      </c>
      <c r="E131" s="22" t="s">
        <v>103</v>
      </c>
      <c r="F131" s="14" t="s">
        <v>146</v>
      </c>
      <c r="G131" s="64">
        <v>2</v>
      </c>
      <c r="H131" s="64"/>
      <c r="I131" s="90"/>
      <c r="J131" s="72"/>
    </row>
    <row r="132" spans="1:11" s="30" customFormat="1" ht="20.100000000000001" customHeight="1" outlineLevel="1">
      <c r="A132" s="6"/>
      <c r="B132" s="43" t="s">
        <v>138</v>
      </c>
      <c r="C132" s="11"/>
      <c r="D132" s="11"/>
      <c r="E132" s="12" t="s">
        <v>82</v>
      </c>
      <c r="F132" s="13"/>
      <c r="G132" s="64">
        <v>0</v>
      </c>
      <c r="H132" s="64">
        <v>0</v>
      </c>
      <c r="I132" s="90">
        <v>0</v>
      </c>
      <c r="J132" s="72">
        <f t="shared" ref="J132:J135" si="1">I132*G132</f>
        <v>0</v>
      </c>
    </row>
    <row r="133" spans="1:11" s="30" customFormat="1" ht="20.100000000000001" customHeight="1" outlineLevel="1">
      <c r="A133" s="6"/>
      <c r="B133" s="28" t="s">
        <v>387</v>
      </c>
      <c r="C133" s="28" t="s">
        <v>263</v>
      </c>
      <c r="D133" s="28" t="s">
        <v>127</v>
      </c>
      <c r="E133" s="29" t="s">
        <v>83</v>
      </c>
      <c r="F133" s="28" t="s">
        <v>135</v>
      </c>
      <c r="G133" s="64">
        <v>12</v>
      </c>
      <c r="H133" s="64"/>
      <c r="I133" s="90"/>
      <c r="J133" s="72"/>
    </row>
    <row r="134" spans="1:11" s="30" customFormat="1" ht="20.100000000000001" customHeight="1" outlineLevel="1">
      <c r="A134" s="6"/>
      <c r="B134" s="28" t="s">
        <v>388</v>
      </c>
      <c r="C134" s="28" t="s">
        <v>262</v>
      </c>
      <c r="D134" s="28" t="s">
        <v>127</v>
      </c>
      <c r="E134" s="29" t="s">
        <v>84</v>
      </c>
      <c r="F134" s="28" t="s">
        <v>135</v>
      </c>
      <c r="G134" s="64">
        <v>18</v>
      </c>
      <c r="H134" s="64"/>
      <c r="I134" s="90"/>
      <c r="J134" s="72"/>
    </row>
    <row r="135" spans="1:11" s="30" customFormat="1" ht="20.100000000000001" customHeight="1" outlineLevel="1">
      <c r="A135" s="6"/>
      <c r="B135" s="43" t="s">
        <v>576</v>
      </c>
      <c r="C135" s="28"/>
      <c r="D135" s="97"/>
      <c r="E135" s="12" t="s">
        <v>751</v>
      </c>
      <c r="F135" s="97"/>
      <c r="G135" s="64">
        <v>0</v>
      </c>
      <c r="H135" s="64">
        <v>0</v>
      </c>
      <c r="I135" s="90">
        <v>0</v>
      </c>
      <c r="J135" s="72">
        <f t="shared" si="1"/>
        <v>0</v>
      </c>
    </row>
    <row r="136" spans="1:11" s="30" customFormat="1" ht="20.100000000000001" customHeight="1" outlineLevel="1">
      <c r="A136" s="6"/>
      <c r="B136" s="28" t="s">
        <v>577</v>
      </c>
      <c r="C136" s="28">
        <v>89449</v>
      </c>
      <c r="D136" s="97" t="s">
        <v>127</v>
      </c>
      <c r="E136" s="13" t="s">
        <v>482</v>
      </c>
      <c r="F136" s="97" t="s">
        <v>135</v>
      </c>
      <c r="G136" s="64">
        <v>8</v>
      </c>
      <c r="H136" s="64"/>
      <c r="I136" s="90"/>
      <c r="J136" s="72"/>
    </row>
    <row r="137" spans="1:11" s="30" customFormat="1" ht="20.100000000000001" customHeight="1" outlineLevel="1">
      <c r="A137" s="6"/>
      <c r="B137" s="28" t="s">
        <v>578</v>
      </c>
      <c r="C137" s="28">
        <v>89448</v>
      </c>
      <c r="D137" s="97" t="s">
        <v>127</v>
      </c>
      <c r="E137" s="22" t="s">
        <v>483</v>
      </c>
      <c r="F137" s="97" t="s">
        <v>135</v>
      </c>
      <c r="G137" s="64">
        <v>5</v>
      </c>
      <c r="H137" s="64"/>
      <c r="I137" s="90"/>
      <c r="J137" s="72"/>
    </row>
    <row r="138" spans="1:11" s="30" customFormat="1" ht="20.100000000000001" customHeight="1" outlineLevel="1">
      <c r="A138" s="6"/>
      <c r="B138" s="28" t="s">
        <v>579</v>
      </c>
      <c r="C138" s="28">
        <v>89451</v>
      </c>
      <c r="D138" s="97" t="s">
        <v>127</v>
      </c>
      <c r="E138" s="22" t="s">
        <v>484</v>
      </c>
      <c r="F138" s="97" t="s">
        <v>135</v>
      </c>
      <c r="G138" s="64">
        <v>1</v>
      </c>
      <c r="H138" s="64"/>
      <c r="I138" s="90"/>
      <c r="J138" s="72"/>
    </row>
    <row r="139" spans="1:11" s="30" customFormat="1" ht="20.100000000000001" customHeight="1" outlineLevel="1">
      <c r="A139" s="6"/>
      <c r="B139" s="81"/>
      <c r="C139" s="82"/>
      <c r="D139" s="82"/>
      <c r="E139" s="82"/>
      <c r="F139" s="82"/>
      <c r="G139" s="82"/>
      <c r="H139" s="85" t="s">
        <v>285</v>
      </c>
      <c r="I139" s="88"/>
      <c r="J139" s="71"/>
      <c r="K139" s="188"/>
    </row>
    <row r="140" spans="1:11" s="30" customFormat="1" ht="20.100000000000001" customHeight="1">
      <c r="A140" s="6"/>
      <c r="B140" s="6"/>
      <c r="C140" s="6"/>
      <c r="D140" s="6"/>
      <c r="E140" s="26"/>
      <c r="F140" s="6"/>
      <c r="G140" s="47"/>
      <c r="H140" s="78"/>
      <c r="I140" s="86"/>
      <c r="J140" s="78"/>
    </row>
    <row r="141" spans="1:11" s="30" customFormat="1" ht="20.100000000000001" customHeight="1">
      <c r="A141" s="6"/>
      <c r="B141" s="96">
        <v>8</v>
      </c>
      <c r="C141" s="96"/>
      <c r="D141" s="96"/>
      <c r="E141" s="37" t="s">
        <v>31</v>
      </c>
      <c r="F141" s="38"/>
      <c r="G141" s="59"/>
      <c r="H141" s="83"/>
      <c r="I141" s="95"/>
      <c r="J141" s="84">
        <f>J156</f>
        <v>0</v>
      </c>
    </row>
    <row r="142" spans="1:11" s="30" customFormat="1" ht="20.100000000000001" customHeight="1" outlineLevel="1">
      <c r="A142" s="6"/>
      <c r="B142" s="43" t="s">
        <v>139</v>
      </c>
      <c r="C142" s="43"/>
      <c r="D142" s="43"/>
      <c r="E142" s="32" t="s">
        <v>85</v>
      </c>
      <c r="F142" s="29"/>
      <c r="G142" s="54"/>
      <c r="H142" s="64">
        <v>0</v>
      </c>
      <c r="I142" s="90">
        <v>0</v>
      </c>
      <c r="J142" s="72">
        <v>0</v>
      </c>
    </row>
    <row r="143" spans="1:11" s="30" customFormat="1" ht="20.100000000000001" customHeight="1" outlineLevel="1">
      <c r="A143" s="6"/>
      <c r="B143" s="28" t="s">
        <v>389</v>
      </c>
      <c r="C143" s="28" t="s">
        <v>247</v>
      </c>
      <c r="D143" s="28" t="s">
        <v>127</v>
      </c>
      <c r="E143" s="27" t="s">
        <v>233</v>
      </c>
      <c r="F143" s="28" t="s">
        <v>135</v>
      </c>
      <c r="G143" s="64">
        <v>84</v>
      </c>
      <c r="H143" s="64"/>
      <c r="I143" s="90"/>
      <c r="J143" s="72"/>
    </row>
    <row r="144" spans="1:11" s="30" customFormat="1" ht="30" customHeight="1" outlineLevel="1">
      <c r="A144" s="6"/>
      <c r="B144" s="28" t="s">
        <v>390</v>
      </c>
      <c r="C144" s="97">
        <v>89848</v>
      </c>
      <c r="D144" s="28" t="s">
        <v>127</v>
      </c>
      <c r="E144" s="27" t="s">
        <v>86</v>
      </c>
      <c r="F144" s="28" t="s">
        <v>135</v>
      </c>
      <c r="G144" s="64">
        <v>234</v>
      </c>
      <c r="H144" s="64"/>
      <c r="I144" s="90"/>
      <c r="J144" s="72"/>
    </row>
    <row r="145" spans="1:11" s="30" customFormat="1" ht="30" customHeight="1" outlineLevel="1">
      <c r="A145" s="6"/>
      <c r="B145" s="28" t="s">
        <v>391</v>
      </c>
      <c r="C145" s="97">
        <v>89849</v>
      </c>
      <c r="D145" s="97" t="s">
        <v>127</v>
      </c>
      <c r="E145" s="22" t="s">
        <v>87</v>
      </c>
      <c r="F145" s="97" t="s">
        <v>135</v>
      </c>
      <c r="G145" s="64">
        <v>60</v>
      </c>
      <c r="H145" s="64"/>
      <c r="I145" s="90"/>
      <c r="J145" s="72"/>
    </row>
    <row r="146" spans="1:11" s="30" customFormat="1" ht="30" customHeight="1" outlineLevel="1">
      <c r="A146" s="6"/>
      <c r="B146" s="28" t="s">
        <v>392</v>
      </c>
      <c r="C146" s="97">
        <v>90696</v>
      </c>
      <c r="D146" s="97" t="s">
        <v>127</v>
      </c>
      <c r="E146" s="22" t="s">
        <v>88</v>
      </c>
      <c r="F146" s="97" t="s">
        <v>135</v>
      </c>
      <c r="G146" s="64">
        <v>48</v>
      </c>
      <c r="H146" s="64"/>
      <c r="I146" s="90"/>
      <c r="J146" s="72"/>
    </row>
    <row r="147" spans="1:11" s="30" customFormat="1" ht="20.100000000000001" customHeight="1" outlineLevel="1">
      <c r="A147" s="6"/>
      <c r="B147" s="11" t="s">
        <v>140</v>
      </c>
      <c r="C147" s="11"/>
      <c r="D147" s="11"/>
      <c r="E147" s="12" t="s">
        <v>32</v>
      </c>
      <c r="F147" s="13"/>
      <c r="G147" s="64">
        <v>0</v>
      </c>
      <c r="H147" s="64">
        <v>0</v>
      </c>
      <c r="I147" s="90">
        <v>0</v>
      </c>
      <c r="J147" s="72">
        <f t="shared" ref="J147" si="2">I147*G147</f>
        <v>0</v>
      </c>
    </row>
    <row r="148" spans="1:11" s="30" customFormat="1" ht="20.100000000000001" customHeight="1" outlineLevel="1">
      <c r="A148" s="6"/>
      <c r="B148" s="97" t="s">
        <v>393</v>
      </c>
      <c r="C148" s="97"/>
      <c r="D148" s="97" t="s">
        <v>4</v>
      </c>
      <c r="E148" s="16" t="s">
        <v>33</v>
      </c>
      <c r="F148" s="14" t="s">
        <v>146</v>
      </c>
      <c r="G148" s="64">
        <v>20</v>
      </c>
      <c r="H148" s="64"/>
      <c r="I148" s="90"/>
      <c r="J148" s="72"/>
    </row>
    <row r="149" spans="1:11" s="30" customFormat="1" ht="20.100000000000001" customHeight="1" outlineLevel="1">
      <c r="A149" s="6"/>
      <c r="B149" s="97" t="s">
        <v>394</v>
      </c>
      <c r="C149" s="97" t="s">
        <v>265</v>
      </c>
      <c r="D149" s="97" t="s">
        <v>127</v>
      </c>
      <c r="E149" s="16" t="s">
        <v>34</v>
      </c>
      <c r="F149" s="14" t="s">
        <v>146</v>
      </c>
      <c r="G149" s="64">
        <v>6</v>
      </c>
      <c r="H149" s="64"/>
      <c r="I149" s="90"/>
      <c r="J149" s="72"/>
    </row>
    <row r="150" spans="1:11" s="30" customFormat="1" ht="20.100000000000001" customHeight="1" outlineLevel="1">
      <c r="A150" s="6"/>
      <c r="B150" s="97" t="s">
        <v>395</v>
      </c>
      <c r="C150" s="97">
        <v>6171</v>
      </c>
      <c r="D150" s="97" t="s">
        <v>127</v>
      </c>
      <c r="E150" s="16" t="s">
        <v>35</v>
      </c>
      <c r="F150" s="14" t="s">
        <v>146</v>
      </c>
      <c r="G150" s="64">
        <v>6</v>
      </c>
      <c r="H150" s="64"/>
      <c r="I150" s="90"/>
      <c r="J150" s="72"/>
    </row>
    <row r="151" spans="1:11" s="30" customFormat="1" ht="20.100000000000001" customHeight="1" outlineLevel="1">
      <c r="A151" s="6"/>
      <c r="B151" s="97" t="s">
        <v>396</v>
      </c>
      <c r="C151" s="97">
        <v>72285</v>
      </c>
      <c r="D151" s="97" t="s">
        <v>127</v>
      </c>
      <c r="E151" s="16" t="s">
        <v>449</v>
      </c>
      <c r="F151" s="14" t="s">
        <v>146</v>
      </c>
      <c r="G151" s="64">
        <v>5</v>
      </c>
      <c r="H151" s="64"/>
      <c r="I151" s="90"/>
      <c r="J151" s="72"/>
    </row>
    <row r="152" spans="1:11" s="30" customFormat="1" ht="20.100000000000001" customHeight="1" outlineLevel="1">
      <c r="A152" s="6"/>
      <c r="B152" s="97" t="s">
        <v>580</v>
      </c>
      <c r="C152" s="97">
        <v>83622</v>
      </c>
      <c r="D152" s="97" t="s">
        <v>127</v>
      </c>
      <c r="E152" s="16" t="s">
        <v>450</v>
      </c>
      <c r="F152" s="14" t="s">
        <v>146</v>
      </c>
      <c r="G152" s="64">
        <v>5</v>
      </c>
      <c r="H152" s="64"/>
      <c r="I152" s="90"/>
      <c r="J152" s="72"/>
    </row>
    <row r="153" spans="1:11" s="30" customFormat="1" ht="20.100000000000001" customHeight="1" outlineLevel="1">
      <c r="A153" s="6"/>
      <c r="B153" s="97" t="s">
        <v>581</v>
      </c>
      <c r="C153" s="97" t="s">
        <v>300</v>
      </c>
      <c r="D153" s="97" t="s">
        <v>127</v>
      </c>
      <c r="E153" s="16" t="s">
        <v>89</v>
      </c>
      <c r="F153" s="14" t="s">
        <v>146</v>
      </c>
      <c r="G153" s="64">
        <v>2</v>
      </c>
      <c r="H153" s="64"/>
      <c r="I153" s="90"/>
      <c r="J153" s="72"/>
    </row>
    <row r="154" spans="1:11" s="30" customFormat="1" ht="20.100000000000001" customHeight="1" outlineLevel="1">
      <c r="A154" s="6"/>
      <c r="B154" s="97" t="s">
        <v>582</v>
      </c>
      <c r="C154" s="97">
        <v>6171</v>
      </c>
      <c r="D154" s="97" t="s">
        <v>127</v>
      </c>
      <c r="E154" s="16" t="s">
        <v>36</v>
      </c>
      <c r="F154" s="14" t="s">
        <v>146</v>
      </c>
      <c r="G154" s="64">
        <v>2</v>
      </c>
      <c r="H154" s="64"/>
      <c r="I154" s="90"/>
      <c r="J154" s="72"/>
    </row>
    <row r="155" spans="1:11" s="30" customFormat="1" ht="20.100000000000001" customHeight="1" outlineLevel="1">
      <c r="A155" s="6"/>
      <c r="B155" s="97" t="s">
        <v>583</v>
      </c>
      <c r="C155" s="97">
        <v>84043</v>
      </c>
      <c r="D155" s="97" t="s">
        <v>127</v>
      </c>
      <c r="E155" s="16" t="s">
        <v>359</v>
      </c>
      <c r="F155" s="67" t="s">
        <v>135</v>
      </c>
      <c r="G155" s="64">
        <v>12</v>
      </c>
      <c r="H155" s="64"/>
      <c r="I155" s="90"/>
      <c r="J155" s="72"/>
    </row>
    <row r="156" spans="1:11" s="30" customFormat="1" ht="20.100000000000001" customHeight="1" outlineLevel="1">
      <c r="A156" s="6"/>
      <c r="B156" s="81"/>
      <c r="C156" s="82"/>
      <c r="D156" s="82"/>
      <c r="E156" s="82"/>
      <c r="F156" s="82"/>
      <c r="G156" s="82"/>
      <c r="H156" s="85" t="s">
        <v>285</v>
      </c>
      <c r="I156" s="88"/>
      <c r="J156" s="71"/>
      <c r="K156" s="188"/>
    </row>
    <row r="157" spans="1:11" ht="20.100000000000001" customHeight="1">
      <c r="A157" s="6"/>
      <c r="B157" s="6"/>
      <c r="C157" s="6"/>
      <c r="D157" s="6"/>
      <c r="E157" s="26"/>
      <c r="F157" s="6"/>
      <c r="G157" s="47"/>
      <c r="H157" s="78"/>
      <c r="I157" s="86"/>
      <c r="J157" s="78"/>
    </row>
    <row r="158" spans="1:11" ht="20.100000000000001" customHeight="1">
      <c r="A158" s="6"/>
      <c r="B158" s="42">
        <v>9</v>
      </c>
      <c r="C158" s="42"/>
      <c r="D158" s="42"/>
      <c r="E158" s="21" t="s">
        <v>90</v>
      </c>
      <c r="F158" s="21"/>
      <c r="G158" s="50"/>
      <c r="H158" s="79"/>
      <c r="I158" s="89"/>
      <c r="J158" s="79">
        <f>J175</f>
        <v>0</v>
      </c>
    </row>
    <row r="159" spans="1:11" s="30" customFormat="1" ht="20.100000000000001" customHeight="1" outlineLevel="1">
      <c r="A159" s="6"/>
      <c r="B159" s="97" t="s">
        <v>147</v>
      </c>
      <c r="C159" s="97">
        <v>89710</v>
      </c>
      <c r="D159" s="97" t="s">
        <v>127</v>
      </c>
      <c r="E159" s="22" t="s">
        <v>330</v>
      </c>
      <c r="F159" s="14" t="s">
        <v>146</v>
      </c>
      <c r="G159" s="64">
        <v>5</v>
      </c>
      <c r="H159" s="64"/>
      <c r="I159" s="90"/>
      <c r="J159" s="72"/>
    </row>
    <row r="160" spans="1:11" s="30" customFormat="1" ht="20.100000000000001" customHeight="1" outlineLevel="1">
      <c r="A160" s="6"/>
      <c r="B160" s="97" t="s">
        <v>148</v>
      </c>
      <c r="C160" s="97">
        <v>89708</v>
      </c>
      <c r="D160" s="97" t="s">
        <v>127</v>
      </c>
      <c r="E160" s="22" t="s">
        <v>93</v>
      </c>
      <c r="F160" s="14" t="s">
        <v>146</v>
      </c>
      <c r="G160" s="64">
        <v>12</v>
      </c>
      <c r="H160" s="64"/>
      <c r="I160" s="90"/>
      <c r="J160" s="72"/>
    </row>
    <row r="161" spans="1:11" s="30" customFormat="1" ht="20.100000000000001" customHeight="1" outlineLevel="1">
      <c r="A161" s="6"/>
      <c r="B161" s="97" t="s">
        <v>149</v>
      </c>
      <c r="C161" s="97">
        <v>89710</v>
      </c>
      <c r="D161" s="97" t="s">
        <v>127</v>
      </c>
      <c r="E161" s="22" t="s">
        <v>331</v>
      </c>
      <c r="F161" s="14" t="s">
        <v>146</v>
      </c>
      <c r="G161" s="64">
        <v>8</v>
      </c>
      <c r="H161" s="64"/>
      <c r="I161" s="90"/>
      <c r="J161" s="72"/>
    </row>
    <row r="162" spans="1:11" s="30" customFormat="1" ht="20.100000000000001" customHeight="1" outlineLevel="1">
      <c r="A162" s="6"/>
      <c r="B162" s="97" t="s">
        <v>584</v>
      </c>
      <c r="C162" s="97" t="s">
        <v>334</v>
      </c>
      <c r="D162" s="97" t="s">
        <v>141</v>
      </c>
      <c r="E162" s="22" t="s">
        <v>94</v>
      </c>
      <c r="F162" s="14" t="s">
        <v>146</v>
      </c>
      <c r="G162" s="64">
        <v>4</v>
      </c>
      <c r="H162" s="64"/>
      <c r="I162" s="90"/>
      <c r="J162" s="72"/>
    </row>
    <row r="163" spans="1:11" s="30" customFormat="1" ht="20.100000000000001" customHeight="1" outlineLevel="1">
      <c r="A163" s="6"/>
      <c r="B163" s="97" t="s">
        <v>585</v>
      </c>
      <c r="C163" s="97" t="s">
        <v>334</v>
      </c>
      <c r="D163" s="97" t="s">
        <v>141</v>
      </c>
      <c r="E163" s="22" t="s">
        <v>95</v>
      </c>
      <c r="F163" s="14" t="s">
        <v>146</v>
      </c>
      <c r="G163" s="64">
        <v>6</v>
      </c>
      <c r="H163" s="64"/>
      <c r="I163" s="90"/>
      <c r="J163" s="72"/>
    </row>
    <row r="164" spans="1:11" ht="20.100000000000001" customHeight="1" outlineLevel="1">
      <c r="A164" s="6"/>
      <c r="B164" s="186" t="s">
        <v>586</v>
      </c>
      <c r="C164" s="186">
        <v>89714</v>
      </c>
      <c r="D164" s="186" t="s">
        <v>127</v>
      </c>
      <c r="E164" s="22" t="s">
        <v>96</v>
      </c>
      <c r="F164" s="186" t="s">
        <v>135</v>
      </c>
      <c r="G164" s="64">
        <v>167</v>
      </c>
      <c r="H164" s="64"/>
      <c r="I164" s="90"/>
      <c r="J164" s="72"/>
    </row>
    <row r="165" spans="1:11" ht="20.100000000000001" customHeight="1" outlineLevel="1">
      <c r="A165" s="6"/>
      <c r="B165" s="186" t="s">
        <v>587</v>
      </c>
      <c r="C165" s="186">
        <v>89711</v>
      </c>
      <c r="D165" s="186" t="s">
        <v>127</v>
      </c>
      <c r="E165" s="22" t="s">
        <v>97</v>
      </c>
      <c r="F165" s="186" t="s">
        <v>135</v>
      </c>
      <c r="G165" s="64">
        <v>63</v>
      </c>
      <c r="H165" s="64"/>
      <c r="I165" s="90"/>
      <c r="J165" s="72"/>
    </row>
    <row r="166" spans="1:11" ht="20.100000000000001" customHeight="1" outlineLevel="1">
      <c r="A166" s="6"/>
      <c r="B166" s="186" t="s">
        <v>588</v>
      </c>
      <c r="C166" s="186">
        <v>89712</v>
      </c>
      <c r="D166" s="186" t="s">
        <v>127</v>
      </c>
      <c r="E166" s="22" t="s">
        <v>98</v>
      </c>
      <c r="F166" s="186" t="s">
        <v>135</v>
      </c>
      <c r="G166" s="64">
        <v>49</v>
      </c>
      <c r="H166" s="64"/>
      <c r="I166" s="90"/>
      <c r="J166" s="72"/>
    </row>
    <row r="167" spans="1:11" ht="20.100000000000001" customHeight="1" outlineLevel="1">
      <c r="A167" s="6"/>
      <c r="B167" s="186" t="s">
        <v>589</v>
      </c>
      <c r="C167" s="186">
        <v>89511</v>
      </c>
      <c r="D167" s="186" t="s">
        <v>127</v>
      </c>
      <c r="E167" s="22" t="s">
        <v>99</v>
      </c>
      <c r="F167" s="186" t="s">
        <v>135</v>
      </c>
      <c r="G167" s="64">
        <v>35</v>
      </c>
      <c r="H167" s="64"/>
      <c r="I167" s="90"/>
      <c r="J167" s="72"/>
      <c r="K167" s="187"/>
    </row>
    <row r="168" spans="1:11" s="30" customFormat="1" ht="20.100000000000001" customHeight="1" outlineLevel="1">
      <c r="A168" s="6"/>
      <c r="B168" s="97" t="s">
        <v>590</v>
      </c>
      <c r="C168" s="97">
        <v>89849</v>
      </c>
      <c r="D168" s="97" t="s">
        <v>127</v>
      </c>
      <c r="E168" s="22" t="s">
        <v>100</v>
      </c>
      <c r="F168" s="97" t="s">
        <v>135</v>
      </c>
      <c r="G168" s="64">
        <v>12</v>
      </c>
      <c r="H168" s="64"/>
      <c r="I168" s="90"/>
      <c r="J168" s="72"/>
    </row>
    <row r="169" spans="1:11" s="30" customFormat="1" ht="20.100000000000001" customHeight="1" outlineLevel="1">
      <c r="A169" s="6"/>
      <c r="B169" s="97" t="s">
        <v>591</v>
      </c>
      <c r="C169" s="97">
        <v>89708</v>
      </c>
      <c r="D169" s="97" t="s">
        <v>127</v>
      </c>
      <c r="E169" s="22" t="s">
        <v>332</v>
      </c>
      <c r="F169" s="14" t="s">
        <v>146</v>
      </c>
      <c r="G169" s="64">
        <v>1</v>
      </c>
      <c r="H169" s="64"/>
      <c r="I169" s="90"/>
      <c r="J169" s="72"/>
    </row>
    <row r="170" spans="1:11" s="30" customFormat="1" ht="30" customHeight="1" outlineLevel="1">
      <c r="A170" s="6"/>
      <c r="B170" s="97" t="s">
        <v>592</v>
      </c>
      <c r="C170" s="97">
        <v>72290</v>
      </c>
      <c r="D170" s="97" t="s">
        <v>127</v>
      </c>
      <c r="E170" s="22" t="s">
        <v>101</v>
      </c>
      <c r="F170" s="14" t="s">
        <v>146</v>
      </c>
      <c r="G170" s="64">
        <v>7</v>
      </c>
      <c r="H170" s="64"/>
      <c r="I170" s="90"/>
      <c r="J170" s="72"/>
    </row>
    <row r="171" spans="1:11" s="30" customFormat="1" ht="30" customHeight="1" outlineLevel="1">
      <c r="A171" s="6"/>
      <c r="B171" s="97" t="s">
        <v>593</v>
      </c>
      <c r="C171" s="97" t="s">
        <v>350</v>
      </c>
      <c r="D171" s="51" t="s">
        <v>127</v>
      </c>
      <c r="E171" s="22" t="s">
        <v>102</v>
      </c>
      <c r="F171" s="14" t="s">
        <v>146</v>
      </c>
      <c r="G171" s="64">
        <v>1</v>
      </c>
      <c r="H171" s="64"/>
      <c r="I171" s="90"/>
      <c r="J171" s="72"/>
    </row>
    <row r="172" spans="1:11" s="30" customFormat="1" ht="19.5" customHeight="1" outlineLevel="1">
      <c r="A172" s="6"/>
      <c r="B172" s="97" t="s">
        <v>594</v>
      </c>
      <c r="C172" s="97" t="s">
        <v>300</v>
      </c>
      <c r="D172" s="97" t="s">
        <v>127</v>
      </c>
      <c r="E172" s="22" t="s">
        <v>246</v>
      </c>
      <c r="F172" s="14" t="s">
        <v>146</v>
      </c>
      <c r="G172" s="64">
        <v>4</v>
      </c>
      <c r="H172" s="64"/>
      <c r="I172" s="90"/>
      <c r="J172" s="72"/>
    </row>
    <row r="173" spans="1:11" s="30" customFormat="1" ht="20.100000000000001" customHeight="1" outlineLevel="1">
      <c r="A173" s="6"/>
      <c r="B173" s="97" t="s">
        <v>595</v>
      </c>
      <c r="C173" s="97" t="s">
        <v>267</v>
      </c>
      <c r="D173" s="97" t="s">
        <v>127</v>
      </c>
      <c r="E173" s="22" t="s">
        <v>205</v>
      </c>
      <c r="F173" s="14" t="s">
        <v>146</v>
      </c>
      <c r="G173" s="64">
        <v>1</v>
      </c>
      <c r="H173" s="64"/>
      <c r="I173" s="90"/>
      <c r="J173" s="72"/>
    </row>
    <row r="174" spans="1:11" s="30" customFormat="1" ht="20.100000000000001" customHeight="1" outlineLevel="1">
      <c r="A174" s="6"/>
      <c r="B174" s="97" t="s">
        <v>596</v>
      </c>
      <c r="C174" s="97" t="s">
        <v>266</v>
      </c>
      <c r="D174" s="97" t="s">
        <v>127</v>
      </c>
      <c r="E174" s="22" t="s">
        <v>206</v>
      </c>
      <c r="F174" s="14" t="s">
        <v>146</v>
      </c>
      <c r="G174" s="64">
        <v>1</v>
      </c>
      <c r="H174" s="64"/>
      <c r="I174" s="90"/>
      <c r="J174" s="72"/>
    </row>
    <row r="175" spans="1:11" ht="20.100000000000001" customHeight="1" outlineLevel="1">
      <c r="A175" s="6"/>
      <c r="B175" s="81"/>
      <c r="C175" s="82"/>
      <c r="D175" s="82"/>
      <c r="E175" s="82"/>
      <c r="F175" s="82"/>
      <c r="G175" s="82"/>
      <c r="H175" s="85" t="s">
        <v>285</v>
      </c>
      <c r="I175" s="88"/>
      <c r="J175" s="71"/>
      <c r="K175" s="187"/>
    </row>
    <row r="176" spans="1:11" ht="20.100000000000001" customHeight="1">
      <c r="A176" s="6"/>
      <c r="B176" s="6"/>
      <c r="C176" s="6"/>
      <c r="D176" s="6"/>
      <c r="E176" s="26"/>
      <c r="F176" s="6"/>
      <c r="G176" s="47"/>
      <c r="H176" s="78"/>
      <c r="I176" s="86"/>
      <c r="J176" s="78"/>
    </row>
    <row r="177" spans="1:10" ht="20.100000000000001" customHeight="1">
      <c r="A177" s="6"/>
      <c r="B177" s="42">
        <v>10</v>
      </c>
      <c r="C177" s="42"/>
      <c r="D177" s="42"/>
      <c r="E177" s="21" t="s">
        <v>38</v>
      </c>
      <c r="F177" s="21"/>
      <c r="G177" s="50"/>
      <c r="H177" s="79"/>
      <c r="I177" s="89"/>
      <c r="J177" s="79">
        <f>J204</f>
        <v>0</v>
      </c>
    </row>
    <row r="178" spans="1:10" ht="38.25" outlineLevel="1">
      <c r="A178" s="6"/>
      <c r="B178" s="97" t="s">
        <v>152</v>
      </c>
      <c r="C178" s="97" t="s">
        <v>341</v>
      </c>
      <c r="D178" s="97" t="s">
        <v>141</v>
      </c>
      <c r="E178" s="22" t="s">
        <v>157</v>
      </c>
      <c r="F178" s="14" t="s">
        <v>146</v>
      </c>
      <c r="G178" s="64">
        <v>2</v>
      </c>
      <c r="H178" s="64"/>
      <c r="I178" s="90"/>
      <c r="J178" s="72"/>
    </row>
    <row r="179" spans="1:10" ht="30" customHeight="1" outlineLevel="1">
      <c r="A179" s="6"/>
      <c r="B179" s="97" t="s">
        <v>153</v>
      </c>
      <c r="C179" s="97">
        <v>86888</v>
      </c>
      <c r="D179" s="97" t="s">
        <v>127</v>
      </c>
      <c r="E179" s="22" t="s">
        <v>158</v>
      </c>
      <c r="F179" s="14" t="s">
        <v>146</v>
      </c>
      <c r="G179" s="64">
        <v>3</v>
      </c>
      <c r="H179" s="64"/>
      <c r="I179" s="90"/>
      <c r="J179" s="72"/>
    </row>
    <row r="180" spans="1:10" ht="39.950000000000003" customHeight="1" outlineLevel="1">
      <c r="A180" s="6"/>
      <c r="B180" s="97" t="s">
        <v>597</v>
      </c>
      <c r="C180" s="68">
        <v>72739</v>
      </c>
      <c r="D180" s="97" t="s">
        <v>127</v>
      </c>
      <c r="E180" s="22" t="s">
        <v>421</v>
      </c>
      <c r="F180" s="14" t="s">
        <v>146</v>
      </c>
      <c r="G180" s="64">
        <v>9</v>
      </c>
      <c r="H180" s="64"/>
      <c r="I180" s="90"/>
      <c r="J180" s="72"/>
    </row>
    <row r="181" spans="1:10" ht="30" customHeight="1" outlineLevel="1">
      <c r="A181" s="6"/>
      <c r="B181" s="97" t="s">
        <v>598</v>
      </c>
      <c r="C181" s="52" t="s">
        <v>340</v>
      </c>
      <c r="D181" s="52" t="s">
        <v>141</v>
      </c>
      <c r="E181" s="22" t="s">
        <v>160</v>
      </c>
      <c r="F181" s="14" t="s">
        <v>146</v>
      </c>
      <c r="G181" s="64">
        <v>2</v>
      </c>
      <c r="H181" s="64"/>
      <c r="I181" s="90"/>
      <c r="J181" s="72"/>
    </row>
    <row r="182" spans="1:10" ht="20.100000000000001" customHeight="1" outlineLevel="1">
      <c r="A182" s="6"/>
      <c r="B182" s="97" t="s">
        <v>599</v>
      </c>
      <c r="C182" s="97"/>
      <c r="D182" s="97" t="s">
        <v>4</v>
      </c>
      <c r="E182" s="22" t="s">
        <v>162</v>
      </c>
      <c r="F182" s="14" t="s">
        <v>146</v>
      </c>
      <c r="G182" s="64">
        <v>3</v>
      </c>
      <c r="H182" s="64"/>
      <c r="I182" s="90"/>
      <c r="J182" s="72"/>
    </row>
    <row r="183" spans="1:10" ht="20.100000000000001" customHeight="1" outlineLevel="1">
      <c r="A183" s="6"/>
      <c r="B183" s="97" t="s">
        <v>600</v>
      </c>
      <c r="C183" s="97"/>
      <c r="D183" s="97" t="s">
        <v>4</v>
      </c>
      <c r="E183" s="22" t="s">
        <v>163</v>
      </c>
      <c r="F183" s="14" t="s">
        <v>146</v>
      </c>
      <c r="G183" s="64">
        <v>14</v>
      </c>
      <c r="H183" s="64"/>
      <c r="I183" s="90"/>
      <c r="J183" s="72"/>
    </row>
    <row r="184" spans="1:10" ht="30" customHeight="1" outlineLevel="1">
      <c r="A184" s="6"/>
      <c r="B184" s="97" t="s">
        <v>601</v>
      </c>
      <c r="C184" s="52"/>
      <c r="D184" s="52" t="s">
        <v>4</v>
      </c>
      <c r="E184" s="22" t="s">
        <v>159</v>
      </c>
      <c r="F184" s="14" t="s">
        <v>146</v>
      </c>
      <c r="G184" s="64">
        <v>3</v>
      </c>
      <c r="H184" s="64"/>
      <c r="I184" s="90"/>
      <c r="J184" s="72"/>
    </row>
    <row r="185" spans="1:10" ht="30" customHeight="1" outlineLevel="1">
      <c r="A185" s="6"/>
      <c r="B185" s="97" t="s">
        <v>602</v>
      </c>
      <c r="C185" s="97">
        <v>86943</v>
      </c>
      <c r="D185" s="97" t="s">
        <v>127</v>
      </c>
      <c r="E185" s="22" t="s">
        <v>166</v>
      </c>
      <c r="F185" s="14" t="s">
        <v>146</v>
      </c>
      <c r="G185" s="64">
        <v>4</v>
      </c>
      <c r="H185" s="64"/>
      <c r="I185" s="90"/>
      <c r="J185" s="72"/>
    </row>
    <row r="186" spans="1:10" s="30" customFormat="1" ht="30" customHeight="1" outlineLevel="1">
      <c r="A186" s="6"/>
      <c r="B186" s="97" t="s">
        <v>603</v>
      </c>
      <c r="C186" s="97">
        <v>86901</v>
      </c>
      <c r="D186" s="97" t="s">
        <v>127</v>
      </c>
      <c r="E186" s="22" t="s">
        <v>165</v>
      </c>
      <c r="F186" s="14" t="s">
        <v>146</v>
      </c>
      <c r="G186" s="64">
        <v>17</v>
      </c>
      <c r="H186" s="64"/>
      <c r="I186" s="90"/>
      <c r="J186" s="72"/>
    </row>
    <row r="187" spans="1:10" ht="20.100000000000001" customHeight="1" outlineLevel="1">
      <c r="A187" s="6"/>
      <c r="B187" s="97" t="s">
        <v>604</v>
      </c>
      <c r="C187" s="97">
        <v>86906</v>
      </c>
      <c r="D187" s="97" t="s">
        <v>127</v>
      </c>
      <c r="E187" s="22" t="s">
        <v>164</v>
      </c>
      <c r="F187" s="14" t="s">
        <v>146</v>
      </c>
      <c r="G187" s="64">
        <v>17</v>
      </c>
      <c r="H187" s="64"/>
      <c r="I187" s="90"/>
      <c r="J187" s="72"/>
    </row>
    <row r="188" spans="1:10" ht="20.100000000000001" customHeight="1" outlineLevel="1">
      <c r="A188" s="6"/>
      <c r="B188" s="97" t="s">
        <v>605</v>
      </c>
      <c r="C188" s="97"/>
      <c r="D188" s="97" t="s">
        <v>4</v>
      </c>
      <c r="E188" s="22" t="s">
        <v>169</v>
      </c>
      <c r="F188" s="14" t="s">
        <v>146</v>
      </c>
      <c r="G188" s="64">
        <v>20</v>
      </c>
      <c r="H188" s="64"/>
      <c r="I188" s="90"/>
      <c r="J188" s="72"/>
    </row>
    <row r="189" spans="1:10" ht="20.100000000000001" customHeight="1" outlineLevel="1">
      <c r="A189" s="6"/>
      <c r="B189" s="97" t="s">
        <v>606</v>
      </c>
      <c r="C189" s="52"/>
      <c r="D189" s="52" t="s">
        <v>4</v>
      </c>
      <c r="E189" s="22" t="s">
        <v>168</v>
      </c>
      <c r="F189" s="14" t="s">
        <v>146</v>
      </c>
      <c r="G189" s="64">
        <v>19</v>
      </c>
      <c r="H189" s="64"/>
      <c r="I189" s="90"/>
      <c r="J189" s="72"/>
    </row>
    <row r="190" spans="1:10" ht="20.100000000000001" customHeight="1" outlineLevel="1">
      <c r="A190" s="6"/>
      <c r="B190" s="97" t="s">
        <v>607</v>
      </c>
      <c r="C190" s="97"/>
      <c r="D190" s="97" t="s">
        <v>4</v>
      </c>
      <c r="E190" s="15" t="s">
        <v>167</v>
      </c>
      <c r="F190" s="14" t="s">
        <v>146</v>
      </c>
      <c r="G190" s="64">
        <v>6</v>
      </c>
      <c r="H190" s="64"/>
      <c r="I190" s="90"/>
      <c r="J190" s="72"/>
    </row>
    <row r="191" spans="1:10" ht="20.100000000000001" customHeight="1" outlineLevel="1">
      <c r="A191" s="6"/>
      <c r="B191" s="97" t="s">
        <v>608</v>
      </c>
      <c r="C191" s="97"/>
      <c r="D191" s="97" t="s">
        <v>4</v>
      </c>
      <c r="E191" s="15" t="s">
        <v>315</v>
      </c>
      <c r="F191" s="14" t="s">
        <v>146</v>
      </c>
      <c r="G191" s="64">
        <v>3</v>
      </c>
      <c r="H191" s="64"/>
      <c r="I191" s="90"/>
      <c r="J191" s="72"/>
    </row>
    <row r="192" spans="1:10" ht="20.100000000000001" customHeight="1" outlineLevel="1">
      <c r="A192" s="6"/>
      <c r="B192" s="97" t="s">
        <v>609</v>
      </c>
      <c r="C192" s="97"/>
      <c r="D192" s="97" t="s">
        <v>4</v>
      </c>
      <c r="E192" s="15" t="s">
        <v>366</v>
      </c>
      <c r="F192" s="97" t="s">
        <v>135</v>
      </c>
      <c r="G192" s="64">
        <v>9.9</v>
      </c>
      <c r="H192" s="64"/>
      <c r="I192" s="90"/>
      <c r="J192" s="72"/>
    </row>
    <row r="193" spans="1:11" ht="20.100000000000001" customHeight="1" outlineLevel="1">
      <c r="A193" s="6"/>
      <c r="B193" s="97" t="s">
        <v>610</v>
      </c>
      <c r="C193" s="97"/>
      <c r="D193" s="97" t="s">
        <v>4</v>
      </c>
      <c r="E193" s="22" t="s">
        <v>360</v>
      </c>
      <c r="F193" s="14" t="s">
        <v>146</v>
      </c>
      <c r="G193" s="64">
        <v>2</v>
      </c>
      <c r="H193" s="64"/>
      <c r="I193" s="90"/>
      <c r="J193" s="72"/>
    </row>
    <row r="194" spans="1:11" ht="30" customHeight="1" outlineLevel="1">
      <c r="A194" s="6"/>
      <c r="B194" s="97" t="s">
        <v>611</v>
      </c>
      <c r="C194" s="97"/>
      <c r="D194" s="97" t="s">
        <v>4</v>
      </c>
      <c r="E194" s="22" t="s">
        <v>171</v>
      </c>
      <c r="F194" s="14" t="s">
        <v>146</v>
      </c>
      <c r="G194" s="64">
        <v>2</v>
      </c>
      <c r="H194" s="64"/>
      <c r="I194" s="90"/>
      <c r="J194" s="72"/>
    </row>
    <row r="195" spans="1:11" ht="30" customHeight="1" outlineLevel="1">
      <c r="A195" s="6"/>
      <c r="B195" s="97" t="s">
        <v>612</v>
      </c>
      <c r="C195" s="97">
        <v>9535</v>
      </c>
      <c r="D195" s="97" t="s">
        <v>127</v>
      </c>
      <c r="E195" s="22" t="s">
        <v>170</v>
      </c>
      <c r="F195" s="14" t="s">
        <v>146</v>
      </c>
      <c r="G195" s="64">
        <v>8</v>
      </c>
      <c r="H195" s="64"/>
      <c r="I195" s="90"/>
      <c r="J195" s="72"/>
    </row>
    <row r="196" spans="1:11" ht="30" customHeight="1" outlineLevel="1">
      <c r="A196" s="6"/>
      <c r="B196" s="97" t="s">
        <v>613</v>
      </c>
      <c r="C196" s="97">
        <v>89985</v>
      </c>
      <c r="D196" s="97" t="s">
        <v>127</v>
      </c>
      <c r="E196" s="22" t="s">
        <v>173</v>
      </c>
      <c r="F196" s="14" t="s">
        <v>146</v>
      </c>
      <c r="G196" s="64">
        <v>8</v>
      </c>
      <c r="H196" s="64"/>
      <c r="I196" s="90"/>
      <c r="J196" s="72"/>
    </row>
    <row r="197" spans="1:11" ht="20.100000000000001" customHeight="1" outlineLevel="1">
      <c r="A197" s="6"/>
      <c r="B197" s="97" t="s">
        <v>614</v>
      </c>
      <c r="C197" s="97">
        <v>86920</v>
      </c>
      <c r="D197" s="97" t="s">
        <v>127</v>
      </c>
      <c r="E197" s="22" t="s">
        <v>172</v>
      </c>
      <c r="F197" s="14" t="s">
        <v>146</v>
      </c>
      <c r="G197" s="64">
        <v>2</v>
      </c>
      <c r="H197" s="64"/>
      <c r="I197" s="90"/>
      <c r="J197" s="72"/>
    </row>
    <row r="198" spans="1:11" ht="30" customHeight="1" outlineLevel="1">
      <c r="A198" s="6"/>
      <c r="B198" s="97" t="s">
        <v>615</v>
      </c>
      <c r="C198" s="97">
        <v>86914</v>
      </c>
      <c r="D198" s="97" t="s">
        <v>127</v>
      </c>
      <c r="E198" s="22" t="s">
        <v>174</v>
      </c>
      <c r="F198" s="14" t="s">
        <v>146</v>
      </c>
      <c r="G198" s="64">
        <v>1</v>
      </c>
      <c r="H198" s="64"/>
      <c r="I198" s="90"/>
      <c r="J198" s="72"/>
    </row>
    <row r="199" spans="1:11" ht="30" customHeight="1" outlineLevel="1">
      <c r="A199" s="6"/>
      <c r="B199" s="97" t="s">
        <v>616</v>
      </c>
      <c r="C199" s="97">
        <v>86914</v>
      </c>
      <c r="D199" s="97" t="s">
        <v>127</v>
      </c>
      <c r="E199" s="22" t="s">
        <v>179</v>
      </c>
      <c r="F199" s="14" t="s">
        <v>146</v>
      </c>
      <c r="G199" s="64">
        <v>11</v>
      </c>
      <c r="H199" s="64"/>
      <c r="I199" s="90"/>
      <c r="J199" s="72"/>
    </row>
    <row r="200" spans="1:11" ht="38.25" outlineLevel="1">
      <c r="A200" s="6"/>
      <c r="B200" s="97" t="s">
        <v>617</v>
      </c>
      <c r="C200" s="97"/>
      <c r="D200" s="97" t="s">
        <v>4</v>
      </c>
      <c r="E200" s="22" t="s">
        <v>175</v>
      </c>
      <c r="F200" s="14" t="s">
        <v>146</v>
      </c>
      <c r="G200" s="64">
        <v>2</v>
      </c>
      <c r="H200" s="64"/>
      <c r="I200" s="90"/>
      <c r="J200" s="72"/>
    </row>
    <row r="201" spans="1:11" ht="38.25" outlineLevel="1">
      <c r="A201" s="6"/>
      <c r="B201" s="97" t="s">
        <v>618</v>
      </c>
      <c r="C201" s="97">
        <v>86936</v>
      </c>
      <c r="D201" s="97" t="s">
        <v>127</v>
      </c>
      <c r="E201" s="22" t="s">
        <v>176</v>
      </c>
      <c r="F201" s="14" t="s">
        <v>146</v>
      </c>
      <c r="G201" s="64">
        <v>11</v>
      </c>
      <c r="H201" s="64"/>
      <c r="I201" s="90"/>
      <c r="J201" s="72"/>
    </row>
    <row r="202" spans="1:11" ht="19.5" customHeight="1" outlineLevel="1">
      <c r="A202" s="6"/>
      <c r="B202" s="97" t="s">
        <v>619</v>
      </c>
      <c r="C202" s="97">
        <v>86909</v>
      </c>
      <c r="D202" s="97" t="s">
        <v>127</v>
      </c>
      <c r="E202" s="22" t="s">
        <v>177</v>
      </c>
      <c r="F202" s="14" t="s">
        <v>146</v>
      </c>
      <c r="G202" s="64">
        <v>11</v>
      </c>
      <c r="H202" s="64"/>
      <c r="I202" s="90"/>
      <c r="J202" s="72"/>
    </row>
    <row r="203" spans="1:11" ht="20.100000000000001" customHeight="1" outlineLevel="1">
      <c r="A203" s="6"/>
      <c r="B203" s="97" t="s">
        <v>620</v>
      </c>
      <c r="C203" s="97"/>
      <c r="D203" s="97" t="s">
        <v>4</v>
      </c>
      <c r="E203" s="22" t="s">
        <v>178</v>
      </c>
      <c r="F203" s="14" t="s">
        <v>146</v>
      </c>
      <c r="G203" s="64">
        <v>1</v>
      </c>
      <c r="H203" s="64"/>
      <c r="I203" s="90"/>
      <c r="J203" s="72"/>
    </row>
    <row r="204" spans="1:11" ht="20.100000000000001" customHeight="1" outlineLevel="1">
      <c r="A204" s="6"/>
      <c r="B204" s="81"/>
      <c r="C204" s="82"/>
      <c r="D204" s="82"/>
      <c r="E204" s="82"/>
      <c r="F204" s="82"/>
      <c r="G204" s="82"/>
      <c r="H204" s="85" t="s">
        <v>285</v>
      </c>
      <c r="I204" s="88"/>
      <c r="J204" s="93">
        <f>SUM(J178:J203)</f>
        <v>0</v>
      </c>
      <c r="K204" s="187"/>
    </row>
    <row r="205" spans="1:11" ht="20.100000000000001" customHeight="1">
      <c r="A205" s="6"/>
      <c r="B205" s="6"/>
      <c r="C205" s="6"/>
      <c r="D205" s="6"/>
      <c r="E205" s="26"/>
      <c r="F205" s="6"/>
      <c r="G205" s="47"/>
      <c r="H205" s="78"/>
      <c r="I205" s="86"/>
      <c r="J205" s="78"/>
    </row>
    <row r="206" spans="1:11" ht="20.100000000000001" customHeight="1" collapsed="1">
      <c r="A206" s="6"/>
      <c r="B206" s="42">
        <v>11</v>
      </c>
      <c r="C206" s="42"/>
      <c r="D206" s="42"/>
      <c r="E206" s="21" t="s">
        <v>282</v>
      </c>
      <c r="F206" s="21"/>
      <c r="G206" s="50"/>
      <c r="H206" s="79"/>
      <c r="I206" s="89"/>
      <c r="J206" s="79">
        <f>J215</f>
        <v>0</v>
      </c>
    </row>
    <row r="207" spans="1:11" s="30" customFormat="1" ht="20.100000000000001" customHeight="1" outlineLevel="1">
      <c r="A207" s="6"/>
      <c r="B207" s="97" t="s">
        <v>1</v>
      </c>
      <c r="C207" s="97" t="s">
        <v>343</v>
      </c>
      <c r="D207" s="97" t="s">
        <v>127</v>
      </c>
      <c r="E207" s="15" t="s">
        <v>419</v>
      </c>
      <c r="F207" s="97" t="s">
        <v>125</v>
      </c>
      <c r="G207" s="64">
        <v>1.42</v>
      </c>
      <c r="H207" s="64"/>
      <c r="I207" s="90"/>
      <c r="J207" s="72"/>
    </row>
    <row r="208" spans="1:11" s="30" customFormat="1" ht="20.100000000000001" customHeight="1" outlineLevel="1">
      <c r="A208" s="6"/>
      <c r="B208" s="97" t="s">
        <v>242</v>
      </c>
      <c r="C208" s="97" t="s">
        <v>261</v>
      </c>
      <c r="D208" s="97" t="s">
        <v>127</v>
      </c>
      <c r="E208" s="15" t="s">
        <v>210</v>
      </c>
      <c r="F208" s="97" t="s">
        <v>135</v>
      </c>
      <c r="G208" s="64">
        <v>24</v>
      </c>
      <c r="H208" s="64"/>
      <c r="I208" s="90"/>
      <c r="J208" s="72"/>
    </row>
    <row r="209" spans="1:11" s="30" customFormat="1" ht="20.100000000000001" customHeight="1" outlineLevel="1">
      <c r="A209" s="6"/>
      <c r="B209" s="97" t="s">
        <v>49</v>
      </c>
      <c r="C209" s="97"/>
      <c r="D209" s="97" t="s">
        <v>4</v>
      </c>
      <c r="E209" s="15" t="s">
        <v>211</v>
      </c>
      <c r="F209" s="97" t="s">
        <v>135</v>
      </c>
      <c r="G209" s="64">
        <v>24</v>
      </c>
      <c r="H209" s="64"/>
      <c r="I209" s="90"/>
      <c r="J209" s="72"/>
    </row>
    <row r="210" spans="1:11" s="30" customFormat="1" ht="20.100000000000001" customHeight="1" outlineLevel="1">
      <c r="A210" s="6"/>
      <c r="B210" s="97" t="s">
        <v>3</v>
      </c>
      <c r="C210" s="97"/>
      <c r="D210" s="97" t="s">
        <v>4</v>
      </c>
      <c r="E210" s="15" t="s">
        <v>212</v>
      </c>
      <c r="F210" s="14" t="s">
        <v>146</v>
      </c>
      <c r="G210" s="64">
        <v>4</v>
      </c>
      <c r="H210" s="64"/>
      <c r="I210" s="90"/>
      <c r="J210" s="72"/>
    </row>
    <row r="211" spans="1:11" s="30" customFormat="1" ht="20.100000000000001" customHeight="1" outlineLevel="1">
      <c r="A211" s="6"/>
      <c r="B211" s="97" t="s">
        <v>290</v>
      </c>
      <c r="C211" s="97"/>
      <c r="D211" s="97" t="s">
        <v>4</v>
      </c>
      <c r="E211" s="15" t="s">
        <v>213</v>
      </c>
      <c r="F211" s="14" t="s">
        <v>146</v>
      </c>
      <c r="G211" s="64">
        <v>1</v>
      </c>
      <c r="H211" s="64"/>
      <c r="I211" s="90"/>
      <c r="J211" s="72"/>
    </row>
    <row r="212" spans="1:11" s="30" customFormat="1" ht="20.100000000000001" customHeight="1" outlineLevel="1">
      <c r="A212" s="6"/>
      <c r="B212" s="97" t="s">
        <v>291</v>
      </c>
      <c r="C212" s="97"/>
      <c r="D212" s="97" t="s">
        <v>4</v>
      </c>
      <c r="E212" s="15" t="s">
        <v>214</v>
      </c>
      <c r="F212" s="14" t="s">
        <v>146</v>
      </c>
      <c r="G212" s="64">
        <v>2</v>
      </c>
      <c r="H212" s="64"/>
      <c r="I212" s="90"/>
      <c r="J212" s="72"/>
    </row>
    <row r="213" spans="1:11" s="30" customFormat="1" ht="20.100000000000001" customHeight="1" outlineLevel="1">
      <c r="A213" s="6"/>
      <c r="B213" s="97" t="s">
        <v>491</v>
      </c>
      <c r="C213" s="97"/>
      <c r="D213" s="97" t="s">
        <v>4</v>
      </c>
      <c r="E213" s="15" t="s">
        <v>215</v>
      </c>
      <c r="F213" s="14" t="s">
        <v>146</v>
      </c>
      <c r="G213" s="64">
        <v>2</v>
      </c>
      <c r="H213" s="64"/>
      <c r="I213" s="90"/>
      <c r="J213" s="72"/>
    </row>
    <row r="214" spans="1:11" s="30" customFormat="1" ht="20.100000000000001" customHeight="1" outlineLevel="1">
      <c r="A214" s="6"/>
      <c r="B214" s="97" t="s">
        <v>492</v>
      </c>
      <c r="C214" s="97"/>
      <c r="D214" s="97" t="s">
        <v>4</v>
      </c>
      <c r="E214" s="15" t="s">
        <v>216</v>
      </c>
      <c r="F214" s="14" t="s">
        <v>146</v>
      </c>
      <c r="G214" s="64">
        <v>1</v>
      </c>
      <c r="H214" s="64"/>
      <c r="I214" s="90"/>
      <c r="J214" s="72"/>
    </row>
    <row r="215" spans="1:11" ht="20.100000000000001" customHeight="1" outlineLevel="1">
      <c r="A215" s="6"/>
      <c r="B215" s="81"/>
      <c r="C215" s="82"/>
      <c r="D215" s="82"/>
      <c r="E215" s="82"/>
      <c r="F215" s="82"/>
      <c r="G215" s="82"/>
      <c r="H215" s="85" t="s">
        <v>285</v>
      </c>
      <c r="I215" s="88"/>
      <c r="J215" s="71"/>
      <c r="K215" s="187"/>
    </row>
    <row r="216" spans="1:11" ht="20.100000000000001" customHeight="1">
      <c r="A216" s="6"/>
      <c r="B216" s="6"/>
      <c r="C216" s="6"/>
      <c r="D216" s="6"/>
      <c r="E216" s="26"/>
      <c r="F216" s="6"/>
      <c r="G216" s="47"/>
      <c r="H216" s="78"/>
      <c r="I216" s="86"/>
      <c r="J216" s="78"/>
    </row>
    <row r="217" spans="1:11" ht="20.100000000000001" customHeight="1">
      <c r="A217" s="6"/>
      <c r="B217" s="42">
        <v>12</v>
      </c>
      <c r="C217" s="42"/>
      <c r="D217" s="42"/>
      <c r="E217" s="21" t="s">
        <v>283</v>
      </c>
      <c r="F217" s="21"/>
      <c r="G217" s="50"/>
      <c r="H217" s="79"/>
      <c r="I217" s="89"/>
      <c r="J217" s="79">
        <f>J226</f>
        <v>0</v>
      </c>
    </row>
    <row r="218" spans="1:11" s="30" customFormat="1" ht="20.100000000000001" customHeight="1" outlineLevel="1">
      <c r="A218" s="6"/>
      <c r="B218" s="97" t="s">
        <v>7</v>
      </c>
      <c r="C218" s="97">
        <v>72553</v>
      </c>
      <c r="D218" s="97" t="s">
        <v>127</v>
      </c>
      <c r="E218" s="15" t="s">
        <v>217</v>
      </c>
      <c r="F218" s="14" t="s">
        <v>146</v>
      </c>
      <c r="G218" s="64">
        <v>4</v>
      </c>
      <c r="H218" s="64"/>
      <c r="I218" s="90"/>
      <c r="J218" s="72"/>
    </row>
    <row r="219" spans="1:11" s="30" customFormat="1" ht="20.100000000000001" customHeight="1" outlineLevel="1">
      <c r="A219" s="6"/>
      <c r="B219" s="97" t="s">
        <v>9</v>
      </c>
      <c r="C219" s="97">
        <v>72554</v>
      </c>
      <c r="D219" s="97" t="s">
        <v>127</v>
      </c>
      <c r="E219" s="15" t="s">
        <v>218</v>
      </c>
      <c r="F219" s="14" t="s">
        <v>146</v>
      </c>
      <c r="G219" s="64">
        <v>1</v>
      </c>
      <c r="H219" s="64"/>
      <c r="I219" s="90"/>
      <c r="J219" s="72"/>
    </row>
    <row r="220" spans="1:11" s="30" customFormat="1" ht="20.100000000000001" customHeight="1" outlineLevel="1">
      <c r="A220" s="6"/>
      <c r="B220" s="97" t="s">
        <v>10</v>
      </c>
      <c r="C220" s="68" t="s">
        <v>435</v>
      </c>
      <c r="D220" s="52" t="s">
        <v>428</v>
      </c>
      <c r="E220" s="15" t="s">
        <v>219</v>
      </c>
      <c r="F220" s="14" t="s">
        <v>146</v>
      </c>
      <c r="G220" s="64">
        <v>9</v>
      </c>
      <c r="H220" s="64"/>
      <c r="I220" s="90"/>
      <c r="J220" s="72"/>
    </row>
    <row r="221" spans="1:11" s="30" customFormat="1" ht="20.100000000000001" customHeight="1" outlineLevel="1">
      <c r="A221" s="6"/>
      <c r="B221" s="97" t="s">
        <v>11</v>
      </c>
      <c r="C221" s="68">
        <v>72947</v>
      </c>
      <c r="D221" s="52" t="s">
        <v>127</v>
      </c>
      <c r="E221" s="15" t="s">
        <v>220</v>
      </c>
      <c r="F221" s="14" t="s">
        <v>146</v>
      </c>
      <c r="G221" s="64">
        <v>3</v>
      </c>
      <c r="H221" s="64"/>
      <c r="I221" s="90"/>
      <c r="J221" s="72"/>
    </row>
    <row r="222" spans="1:11" s="30" customFormat="1" ht="20.100000000000001" customHeight="1" outlineLevel="1">
      <c r="A222" s="6"/>
      <c r="B222" s="97" t="s">
        <v>12</v>
      </c>
      <c r="C222" s="52" t="s">
        <v>417</v>
      </c>
      <c r="D222" s="52" t="s">
        <v>141</v>
      </c>
      <c r="E222" s="15" t="s">
        <v>221</v>
      </c>
      <c r="F222" s="14" t="s">
        <v>146</v>
      </c>
      <c r="G222" s="64">
        <v>2</v>
      </c>
      <c r="H222" s="64"/>
      <c r="I222" s="90"/>
      <c r="J222" s="72"/>
    </row>
    <row r="223" spans="1:11" s="30" customFormat="1" ht="20.100000000000001" customHeight="1" outlineLevel="1">
      <c r="A223" s="6"/>
      <c r="B223" s="97" t="s">
        <v>14</v>
      </c>
      <c r="C223" s="52" t="s">
        <v>417</v>
      </c>
      <c r="D223" s="52" t="s">
        <v>141</v>
      </c>
      <c r="E223" s="15" t="s">
        <v>222</v>
      </c>
      <c r="F223" s="14" t="s">
        <v>146</v>
      </c>
      <c r="G223" s="64">
        <v>3</v>
      </c>
      <c r="H223" s="64"/>
      <c r="I223" s="90"/>
      <c r="J223" s="72"/>
    </row>
    <row r="224" spans="1:11" s="30" customFormat="1" ht="20.100000000000001" customHeight="1" outlineLevel="1">
      <c r="A224" s="6"/>
      <c r="B224" s="97" t="s">
        <v>288</v>
      </c>
      <c r="C224" s="52" t="s">
        <v>417</v>
      </c>
      <c r="D224" s="52" t="s">
        <v>141</v>
      </c>
      <c r="E224" s="15" t="s">
        <v>223</v>
      </c>
      <c r="F224" s="14" t="s">
        <v>146</v>
      </c>
      <c r="G224" s="64">
        <v>1</v>
      </c>
      <c r="H224" s="64"/>
      <c r="I224" s="90"/>
      <c r="J224" s="72"/>
    </row>
    <row r="225" spans="1:11" s="30" customFormat="1" ht="20.100000000000001" customHeight="1" outlineLevel="1">
      <c r="A225" s="6"/>
      <c r="B225" s="97" t="s">
        <v>441</v>
      </c>
      <c r="C225" s="52" t="s">
        <v>416</v>
      </c>
      <c r="D225" s="52" t="s">
        <v>141</v>
      </c>
      <c r="E225" s="15" t="s">
        <v>234</v>
      </c>
      <c r="F225" s="14" t="s">
        <v>146</v>
      </c>
      <c r="G225" s="64">
        <v>5</v>
      </c>
      <c r="H225" s="64"/>
      <c r="I225" s="90"/>
      <c r="J225" s="72"/>
    </row>
    <row r="226" spans="1:11" ht="20.100000000000001" customHeight="1" outlineLevel="1">
      <c r="A226" s="6"/>
      <c r="B226" s="81"/>
      <c r="C226" s="82"/>
      <c r="D226" s="82"/>
      <c r="E226" s="82"/>
      <c r="F226" s="82"/>
      <c r="G226" s="82"/>
      <c r="H226" s="85" t="s">
        <v>285</v>
      </c>
      <c r="I226" s="88"/>
      <c r="J226" s="71"/>
      <c r="K226" s="187"/>
    </row>
    <row r="227" spans="1:11" ht="20.100000000000001" customHeight="1">
      <c r="A227" s="6"/>
      <c r="B227" s="6"/>
      <c r="C227" s="6"/>
      <c r="D227" s="6"/>
      <c r="E227" s="26"/>
      <c r="F227" s="6"/>
      <c r="G227" s="47"/>
      <c r="H227" s="78"/>
      <c r="I227" s="86"/>
      <c r="J227" s="78"/>
    </row>
    <row r="228" spans="1:11" ht="20.100000000000001" customHeight="1" collapsed="1">
      <c r="A228" s="6"/>
      <c r="B228" s="42">
        <v>13</v>
      </c>
      <c r="C228" s="42"/>
      <c r="D228" s="42"/>
      <c r="E228" s="21" t="s">
        <v>364</v>
      </c>
      <c r="F228" s="21"/>
      <c r="G228" s="50"/>
      <c r="H228" s="79"/>
      <c r="I228" s="89"/>
      <c r="J228" s="79">
        <f>J278</f>
        <v>0</v>
      </c>
    </row>
    <row r="229" spans="1:11" s="30" customFormat="1" ht="20.100000000000001" customHeight="1" outlineLevel="1">
      <c r="A229" s="6"/>
      <c r="B229" s="69" t="s">
        <v>50</v>
      </c>
      <c r="C229" s="69"/>
      <c r="D229" s="69"/>
      <c r="E229" s="31" t="s">
        <v>51</v>
      </c>
      <c r="F229" s="29"/>
      <c r="G229" s="54"/>
      <c r="H229" s="64">
        <v>0</v>
      </c>
      <c r="I229" s="90">
        <v>0</v>
      </c>
      <c r="J229" s="72">
        <v>0</v>
      </c>
    </row>
    <row r="230" spans="1:11" s="30" customFormat="1" ht="51" outlineLevel="1">
      <c r="A230" s="6"/>
      <c r="B230" s="35" t="s">
        <v>621</v>
      </c>
      <c r="C230" s="35" t="s">
        <v>256</v>
      </c>
      <c r="D230" s="35" t="s">
        <v>127</v>
      </c>
      <c r="E230" s="36" t="s">
        <v>473</v>
      </c>
      <c r="F230" s="14" t="s">
        <v>146</v>
      </c>
      <c r="G230" s="64">
        <v>1</v>
      </c>
      <c r="H230" s="64"/>
      <c r="I230" s="90"/>
      <c r="J230" s="72"/>
    </row>
    <row r="231" spans="1:11" s="30" customFormat="1" ht="51" outlineLevel="1">
      <c r="A231" s="6"/>
      <c r="B231" s="35" t="s">
        <v>622</v>
      </c>
      <c r="C231" s="35" t="s">
        <v>349</v>
      </c>
      <c r="D231" s="35" t="s">
        <v>127</v>
      </c>
      <c r="E231" s="15" t="s">
        <v>474</v>
      </c>
      <c r="F231" s="14" t="s">
        <v>146</v>
      </c>
      <c r="G231" s="64">
        <v>1</v>
      </c>
      <c r="H231" s="64"/>
      <c r="I231" s="90"/>
      <c r="J231" s="72"/>
    </row>
    <row r="232" spans="1:11" s="30" customFormat="1" ht="51" outlineLevel="1">
      <c r="A232" s="6"/>
      <c r="B232" s="35" t="s">
        <v>623</v>
      </c>
      <c r="C232" s="35" t="s">
        <v>349</v>
      </c>
      <c r="D232" s="35" t="s">
        <v>127</v>
      </c>
      <c r="E232" s="15" t="s">
        <v>475</v>
      </c>
      <c r="F232" s="14" t="s">
        <v>146</v>
      </c>
      <c r="G232" s="64">
        <v>1</v>
      </c>
      <c r="H232" s="64"/>
      <c r="I232" s="90"/>
      <c r="J232" s="72"/>
    </row>
    <row r="233" spans="1:11" s="30" customFormat="1" ht="51" outlineLevel="1">
      <c r="A233" s="6"/>
      <c r="B233" s="35" t="s">
        <v>624</v>
      </c>
      <c r="C233" s="35" t="s">
        <v>349</v>
      </c>
      <c r="D233" s="35" t="s">
        <v>127</v>
      </c>
      <c r="E233" s="15" t="s">
        <v>476</v>
      </c>
      <c r="F233" s="14" t="s">
        <v>146</v>
      </c>
      <c r="G233" s="64">
        <v>1</v>
      </c>
      <c r="H233" s="64"/>
      <c r="I233" s="90"/>
      <c r="J233" s="72"/>
    </row>
    <row r="234" spans="1:11" s="30" customFormat="1" ht="51" outlineLevel="1">
      <c r="A234" s="6"/>
      <c r="B234" s="35" t="s">
        <v>625</v>
      </c>
      <c r="C234" s="35" t="s">
        <v>272</v>
      </c>
      <c r="D234" s="35" t="s">
        <v>127</v>
      </c>
      <c r="E234" s="15" t="s">
        <v>477</v>
      </c>
      <c r="F234" s="14" t="s">
        <v>146</v>
      </c>
      <c r="G234" s="64">
        <v>1</v>
      </c>
      <c r="H234" s="64"/>
      <c r="I234" s="90"/>
      <c r="J234" s="72"/>
    </row>
    <row r="235" spans="1:11" s="30" customFormat="1" ht="63.75" outlineLevel="1">
      <c r="A235" s="6"/>
      <c r="B235" s="35" t="s">
        <v>626</v>
      </c>
      <c r="C235" s="14"/>
      <c r="D235" s="14" t="s">
        <v>4</v>
      </c>
      <c r="E235" s="15" t="s">
        <v>52</v>
      </c>
      <c r="F235" s="14" t="s">
        <v>146</v>
      </c>
      <c r="G235" s="64">
        <v>1</v>
      </c>
      <c r="H235" s="64"/>
      <c r="I235" s="90"/>
      <c r="J235" s="72"/>
    </row>
    <row r="236" spans="1:11" s="30" customFormat="1" ht="20.100000000000001" customHeight="1" outlineLevel="1">
      <c r="A236" s="6"/>
      <c r="B236" s="35" t="s">
        <v>627</v>
      </c>
      <c r="C236" s="35">
        <v>83372</v>
      </c>
      <c r="D236" s="35" t="s">
        <v>127</v>
      </c>
      <c r="E236" s="36" t="s">
        <v>452</v>
      </c>
      <c r="F236" s="14" t="s">
        <v>146</v>
      </c>
      <c r="G236" s="64">
        <v>1</v>
      </c>
      <c r="H236" s="64"/>
      <c r="I236" s="90"/>
      <c r="J236" s="72"/>
    </row>
    <row r="237" spans="1:11" s="30" customFormat="1" ht="20.100000000000001" customHeight="1" outlineLevel="1">
      <c r="A237" s="6"/>
      <c r="B237" s="69" t="s">
        <v>16</v>
      </c>
      <c r="C237" s="35"/>
      <c r="D237" s="35"/>
      <c r="E237" s="70" t="s">
        <v>344</v>
      </c>
      <c r="F237" s="28"/>
      <c r="G237" s="64">
        <v>0</v>
      </c>
      <c r="H237" s="64">
        <v>0</v>
      </c>
      <c r="I237" s="90">
        <v>0</v>
      </c>
      <c r="J237" s="72">
        <f t="shared" ref="J237" si="3">I237*G237</f>
        <v>0</v>
      </c>
    </row>
    <row r="238" spans="1:11" s="30" customFormat="1" ht="20.100000000000001" customHeight="1" outlineLevel="1">
      <c r="A238" s="6"/>
      <c r="B238" s="35" t="s">
        <v>628</v>
      </c>
      <c r="C238" s="35" t="s">
        <v>345</v>
      </c>
      <c r="D238" s="35" t="s">
        <v>127</v>
      </c>
      <c r="E238" s="36" t="s">
        <v>478</v>
      </c>
      <c r="F238" s="14" t="s">
        <v>146</v>
      </c>
      <c r="G238" s="64">
        <v>7</v>
      </c>
      <c r="H238" s="64"/>
      <c r="I238" s="90"/>
      <c r="J238" s="72"/>
    </row>
    <row r="239" spans="1:11" s="30" customFormat="1" ht="20.100000000000001" customHeight="1" outlineLevel="1">
      <c r="A239" s="6"/>
      <c r="B239" s="35" t="s">
        <v>629</v>
      </c>
      <c r="C239" s="35" t="s">
        <v>345</v>
      </c>
      <c r="D239" s="35" t="s">
        <v>127</v>
      </c>
      <c r="E239" s="36" t="s">
        <v>367</v>
      </c>
      <c r="F239" s="14" t="s">
        <v>146</v>
      </c>
      <c r="G239" s="64">
        <v>20</v>
      </c>
      <c r="H239" s="64"/>
      <c r="I239" s="90"/>
      <c r="J239" s="72"/>
    </row>
    <row r="240" spans="1:11" s="30" customFormat="1" ht="20.100000000000001" customHeight="1" outlineLevel="1">
      <c r="A240" s="6"/>
      <c r="B240" s="35" t="s">
        <v>630</v>
      </c>
      <c r="C240" s="35" t="s">
        <v>346</v>
      </c>
      <c r="D240" s="35" t="s">
        <v>127</v>
      </c>
      <c r="E240" s="36" t="s">
        <v>368</v>
      </c>
      <c r="F240" s="14" t="s">
        <v>146</v>
      </c>
      <c r="G240" s="64">
        <v>18</v>
      </c>
      <c r="H240" s="64"/>
      <c r="I240" s="90"/>
      <c r="J240" s="72"/>
    </row>
    <row r="241" spans="1:10" s="30" customFormat="1" ht="20.100000000000001" customHeight="1" outlineLevel="1">
      <c r="A241" s="6"/>
      <c r="B241" s="35" t="s">
        <v>631</v>
      </c>
      <c r="C241" s="35" t="s">
        <v>347</v>
      </c>
      <c r="D241" s="35" t="s">
        <v>127</v>
      </c>
      <c r="E241" s="36" t="s">
        <v>479</v>
      </c>
      <c r="F241" s="14" t="s">
        <v>146</v>
      </c>
      <c r="G241" s="64">
        <v>1</v>
      </c>
      <c r="H241" s="64"/>
      <c r="I241" s="90"/>
      <c r="J241" s="72"/>
    </row>
    <row r="242" spans="1:10" s="30" customFormat="1" ht="20.100000000000001" customHeight="1" outlineLevel="1">
      <c r="A242" s="6"/>
      <c r="B242" s="35" t="s">
        <v>632</v>
      </c>
      <c r="C242" s="35" t="s">
        <v>347</v>
      </c>
      <c r="D242" s="35" t="s">
        <v>127</v>
      </c>
      <c r="E242" s="36" t="s">
        <v>480</v>
      </c>
      <c r="F242" s="14" t="s">
        <v>146</v>
      </c>
      <c r="G242" s="64">
        <v>1</v>
      </c>
      <c r="H242" s="64"/>
      <c r="I242" s="90"/>
      <c r="J242" s="72"/>
    </row>
    <row r="243" spans="1:10" s="30" customFormat="1" ht="20.100000000000001" customHeight="1" outlineLevel="1">
      <c r="A243" s="6"/>
      <c r="B243" s="35" t="s">
        <v>633</v>
      </c>
      <c r="C243" s="35" t="s">
        <v>347</v>
      </c>
      <c r="D243" s="35" t="s">
        <v>127</v>
      </c>
      <c r="E243" s="36" t="s">
        <v>369</v>
      </c>
      <c r="F243" s="14" t="s">
        <v>146</v>
      </c>
      <c r="G243" s="64">
        <v>2</v>
      </c>
      <c r="H243" s="64"/>
      <c r="I243" s="90"/>
      <c r="J243" s="72"/>
    </row>
    <row r="244" spans="1:10" s="30" customFormat="1" ht="20.100000000000001" customHeight="1" outlineLevel="1">
      <c r="A244" s="6"/>
      <c r="B244" s="35" t="s">
        <v>634</v>
      </c>
      <c r="C244" s="35" t="s">
        <v>347</v>
      </c>
      <c r="D244" s="35" t="s">
        <v>127</v>
      </c>
      <c r="E244" s="36" t="s">
        <v>370</v>
      </c>
      <c r="F244" s="14" t="s">
        <v>146</v>
      </c>
      <c r="G244" s="64">
        <v>2</v>
      </c>
      <c r="H244" s="64"/>
      <c r="I244" s="90"/>
      <c r="J244" s="72"/>
    </row>
    <row r="245" spans="1:10" s="30" customFormat="1" ht="20.100000000000001" customHeight="1" outlineLevel="1">
      <c r="A245" s="6"/>
      <c r="B245" s="35" t="s">
        <v>635</v>
      </c>
      <c r="C245" s="14" t="s">
        <v>348</v>
      </c>
      <c r="D245" s="35" t="s">
        <v>127</v>
      </c>
      <c r="E245" s="36" t="s">
        <v>371</v>
      </c>
      <c r="F245" s="14" t="s">
        <v>146</v>
      </c>
      <c r="G245" s="64">
        <v>1</v>
      </c>
      <c r="H245" s="64"/>
      <c r="I245" s="90"/>
      <c r="J245" s="72"/>
    </row>
    <row r="246" spans="1:10" s="30" customFormat="1" ht="20.100000000000001" customHeight="1" outlineLevel="1">
      <c r="A246" s="6"/>
      <c r="B246" s="35" t="s">
        <v>636</v>
      </c>
      <c r="C246" s="35"/>
      <c r="D246" s="35" t="s">
        <v>4</v>
      </c>
      <c r="E246" s="36" t="s">
        <v>372</v>
      </c>
      <c r="F246" s="14" t="s">
        <v>146</v>
      </c>
      <c r="G246" s="64">
        <v>24</v>
      </c>
      <c r="H246" s="64"/>
      <c r="I246" s="90"/>
      <c r="J246" s="72"/>
    </row>
    <row r="247" spans="1:10" s="30" customFormat="1" ht="20.100000000000001" customHeight="1" outlineLevel="1">
      <c r="A247" s="6"/>
      <c r="B247" s="35" t="s">
        <v>637</v>
      </c>
      <c r="C247" s="35"/>
      <c r="D247" s="35" t="s">
        <v>4</v>
      </c>
      <c r="E247" s="36" t="s">
        <v>373</v>
      </c>
      <c r="F247" s="14" t="s">
        <v>146</v>
      </c>
      <c r="G247" s="64">
        <v>1</v>
      </c>
      <c r="H247" s="64"/>
      <c r="I247" s="90"/>
      <c r="J247" s="72"/>
    </row>
    <row r="248" spans="1:10" s="30" customFormat="1" ht="20.100000000000001" customHeight="1" outlineLevel="1">
      <c r="A248" s="6"/>
      <c r="B248" s="69" t="s">
        <v>55</v>
      </c>
      <c r="C248" s="34"/>
      <c r="D248" s="34"/>
      <c r="E248" s="17" t="s">
        <v>53</v>
      </c>
      <c r="F248" s="29"/>
      <c r="G248" s="64"/>
      <c r="H248" s="64">
        <v>0</v>
      </c>
      <c r="I248" s="90"/>
      <c r="J248" s="72"/>
    </row>
    <row r="249" spans="1:10" s="30" customFormat="1" ht="20.100000000000001" customHeight="1" outlineLevel="1">
      <c r="A249" s="6"/>
      <c r="B249" s="35" t="s">
        <v>638</v>
      </c>
      <c r="C249" s="35">
        <v>72934</v>
      </c>
      <c r="D249" s="35" t="s">
        <v>127</v>
      </c>
      <c r="E249" s="36" t="s">
        <v>54</v>
      </c>
      <c r="F249" s="35" t="s">
        <v>135</v>
      </c>
      <c r="G249" s="64">
        <v>278</v>
      </c>
      <c r="H249" s="64"/>
      <c r="I249" s="90"/>
      <c r="J249" s="72"/>
    </row>
    <row r="250" spans="1:10" s="30" customFormat="1" ht="20.100000000000001" customHeight="1" outlineLevel="1">
      <c r="A250" s="6"/>
      <c r="B250" s="35" t="s">
        <v>639</v>
      </c>
      <c r="C250" s="35">
        <v>72935</v>
      </c>
      <c r="D250" s="35" t="s">
        <v>127</v>
      </c>
      <c r="E250" s="36" t="s">
        <v>180</v>
      </c>
      <c r="F250" s="35" t="s">
        <v>135</v>
      </c>
      <c r="G250" s="64">
        <v>336</v>
      </c>
      <c r="H250" s="64"/>
      <c r="I250" s="90"/>
      <c r="J250" s="72"/>
    </row>
    <row r="251" spans="1:10" s="30" customFormat="1" ht="20.100000000000001" customHeight="1" outlineLevel="1">
      <c r="A251" s="6"/>
      <c r="B251" s="35" t="s">
        <v>640</v>
      </c>
      <c r="C251" s="35">
        <v>72936</v>
      </c>
      <c r="D251" s="35" t="s">
        <v>127</v>
      </c>
      <c r="E251" s="36" t="s">
        <v>363</v>
      </c>
      <c r="F251" s="35" t="s">
        <v>135</v>
      </c>
      <c r="G251" s="64">
        <v>9</v>
      </c>
      <c r="H251" s="64"/>
      <c r="I251" s="90"/>
      <c r="J251" s="72"/>
    </row>
    <row r="252" spans="1:10" s="30" customFormat="1" ht="20.100000000000001" customHeight="1" outlineLevel="1">
      <c r="A252" s="6"/>
      <c r="B252" s="35" t="s">
        <v>641</v>
      </c>
      <c r="C252" s="35">
        <v>55865</v>
      </c>
      <c r="D252" s="35" t="s">
        <v>127</v>
      </c>
      <c r="E252" s="36" t="s">
        <v>365</v>
      </c>
      <c r="F252" s="35" t="s">
        <v>135</v>
      </c>
      <c r="G252" s="64">
        <v>54</v>
      </c>
      <c r="H252" s="64"/>
      <c r="I252" s="90"/>
      <c r="J252" s="72"/>
    </row>
    <row r="253" spans="1:10" s="30" customFormat="1" ht="20.100000000000001" customHeight="1" outlineLevel="1">
      <c r="A253" s="6"/>
      <c r="B253" s="35" t="s">
        <v>642</v>
      </c>
      <c r="C253" s="35">
        <v>55866</v>
      </c>
      <c r="D253" s="35" t="s">
        <v>127</v>
      </c>
      <c r="E253" s="36" t="s">
        <v>181</v>
      </c>
      <c r="F253" s="35" t="s">
        <v>135</v>
      </c>
      <c r="G253" s="64">
        <v>18</v>
      </c>
      <c r="H253" s="64"/>
      <c r="I253" s="90"/>
      <c r="J253" s="72"/>
    </row>
    <row r="254" spans="1:10" s="30" customFormat="1" ht="20.100000000000001" customHeight="1" outlineLevel="1">
      <c r="A254" s="6"/>
      <c r="B254" s="35" t="s">
        <v>643</v>
      </c>
      <c r="C254" s="35">
        <v>72311</v>
      </c>
      <c r="D254" s="35" t="s">
        <v>127</v>
      </c>
      <c r="E254" s="36" t="s">
        <v>182</v>
      </c>
      <c r="F254" s="35" t="s">
        <v>135</v>
      </c>
      <c r="G254" s="64">
        <v>6</v>
      </c>
      <c r="H254" s="64"/>
      <c r="I254" s="90"/>
      <c r="J254" s="72"/>
    </row>
    <row r="255" spans="1:10" s="30" customFormat="1" ht="20.100000000000001" customHeight="1" outlineLevel="1">
      <c r="A255" s="6"/>
      <c r="B255" s="35" t="s">
        <v>644</v>
      </c>
      <c r="C255" s="14"/>
      <c r="D255" s="14" t="s">
        <v>4</v>
      </c>
      <c r="E255" s="15" t="s">
        <v>229</v>
      </c>
      <c r="F255" s="14" t="s">
        <v>146</v>
      </c>
      <c r="G255" s="64">
        <v>1</v>
      </c>
      <c r="H255" s="64"/>
      <c r="I255" s="90"/>
      <c r="J255" s="72"/>
    </row>
    <row r="256" spans="1:10" s="30" customFormat="1" ht="20.100000000000001" customHeight="1" outlineLevel="1">
      <c r="A256" s="6"/>
      <c r="B256" s="35" t="s">
        <v>645</v>
      </c>
      <c r="C256" s="14"/>
      <c r="D256" s="14" t="s">
        <v>4</v>
      </c>
      <c r="E256" s="15" t="s">
        <v>230</v>
      </c>
      <c r="F256" s="14" t="s">
        <v>146</v>
      </c>
      <c r="G256" s="64">
        <v>1</v>
      </c>
      <c r="H256" s="64"/>
      <c r="I256" s="90"/>
      <c r="J256" s="72"/>
    </row>
    <row r="257" spans="1:10" s="30" customFormat="1" ht="20.100000000000001" customHeight="1" outlineLevel="1">
      <c r="A257" s="6"/>
      <c r="B257" s="35" t="s">
        <v>646</v>
      </c>
      <c r="C257" s="14">
        <v>83446</v>
      </c>
      <c r="D257" s="14" t="s">
        <v>127</v>
      </c>
      <c r="E257" s="15" t="s">
        <v>183</v>
      </c>
      <c r="F257" s="14" t="s">
        <v>146</v>
      </c>
      <c r="G257" s="64">
        <v>6</v>
      </c>
      <c r="H257" s="64"/>
      <c r="I257" s="90"/>
      <c r="J257" s="72"/>
    </row>
    <row r="258" spans="1:10" ht="20.100000000000001" customHeight="1" outlineLevel="1">
      <c r="A258" s="6"/>
      <c r="B258" s="34" t="s">
        <v>57</v>
      </c>
      <c r="C258" s="34"/>
      <c r="D258" s="34"/>
      <c r="E258" s="17" t="s">
        <v>56</v>
      </c>
      <c r="F258" s="22"/>
      <c r="G258" s="64">
        <v>0</v>
      </c>
      <c r="H258" s="64"/>
      <c r="I258" s="90"/>
      <c r="J258" s="72"/>
    </row>
    <row r="259" spans="1:10" s="30" customFormat="1" ht="38.25" outlineLevel="1">
      <c r="A259" s="6"/>
      <c r="B259" s="35" t="s">
        <v>647</v>
      </c>
      <c r="C259" s="35" t="s">
        <v>251</v>
      </c>
      <c r="D259" s="35" t="s">
        <v>127</v>
      </c>
      <c r="E259" s="36" t="s">
        <v>436</v>
      </c>
      <c r="F259" s="35" t="s">
        <v>135</v>
      </c>
      <c r="G259" s="64">
        <v>2820</v>
      </c>
      <c r="H259" s="64"/>
      <c r="I259" s="90"/>
      <c r="J259" s="72"/>
    </row>
    <row r="260" spans="1:10" s="30" customFormat="1" ht="38.25" outlineLevel="1">
      <c r="A260" s="6"/>
      <c r="B260" s="35" t="s">
        <v>648</v>
      </c>
      <c r="C260" s="35" t="s">
        <v>252</v>
      </c>
      <c r="D260" s="35" t="s">
        <v>127</v>
      </c>
      <c r="E260" s="36" t="s">
        <v>437</v>
      </c>
      <c r="F260" s="35" t="s">
        <v>135</v>
      </c>
      <c r="G260" s="64">
        <v>400</v>
      </c>
      <c r="H260" s="64"/>
      <c r="I260" s="90"/>
      <c r="J260" s="72"/>
    </row>
    <row r="261" spans="1:10" s="30" customFormat="1" ht="38.25" outlineLevel="1">
      <c r="A261" s="6"/>
      <c r="B261" s="35" t="s">
        <v>649</v>
      </c>
      <c r="C261" s="35" t="s">
        <v>253</v>
      </c>
      <c r="D261" s="35" t="s">
        <v>127</v>
      </c>
      <c r="E261" s="36" t="s">
        <v>438</v>
      </c>
      <c r="F261" s="35" t="s">
        <v>135</v>
      </c>
      <c r="G261" s="64">
        <v>390</v>
      </c>
      <c r="H261" s="64"/>
      <c r="I261" s="90"/>
      <c r="J261" s="72"/>
    </row>
    <row r="262" spans="1:10" s="30" customFormat="1" ht="38.25" outlineLevel="1">
      <c r="A262" s="6"/>
      <c r="B262" s="35" t="s">
        <v>650</v>
      </c>
      <c r="C262" s="35" t="s">
        <v>254</v>
      </c>
      <c r="D262" s="35" t="s">
        <v>127</v>
      </c>
      <c r="E262" s="36" t="s">
        <v>439</v>
      </c>
      <c r="F262" s="35" t="s">
        <v>135</v>
      </c>
      <c r="G262" s="64">
        <v>270</v>
      </c>
      <c r="H262" s="64"/>
      <c r="I262" s="90"/>
      <c r="J262" s="72"/>
    </row>
    <row r="263" spans="1:10" s="30" customFormat="1" ht="38.25" outlineLevel="1">
      <c r="A263" s="6"/>
      <c r="B263" s="35" t="s">
        <v>651</v>
      </c>
      <c r="C263" s="35" t="s">
        <v>255</v>
      </c>
      <c r="D263" s="35" t="s">
        <v>127</v>
      </c>
      <c r="E263" s="36" t="s">
        <v>440</v>
      </c>
      <c r="F263" s="35" t="s">
        <v>135</v>
      </c>
      <c r="G263" s="64">
        <v>100</v>
      </c>
      <c r="H263" s="64"/>
      <c r="I263" s="90"/>
      <c r="J263" s="72"/>
    </row>
    <row r="264" spans="1:10" ht="20.100000000000001" customHeight="1" outlineLevel="1">
      <c r="A264" s="6"/>
      <c r="B264" s="34" t="s">
        <v>69</v>
      </c>
      <c r="C264" s="34"/>
      <c r="D264" s="34"/>
      <c r="E264" s="17" t="s">
        <v>58</v>
      </c>
      <c r="F264" s="22"/>
      <c r="G264" s="64">
        <v>0</v>
      </c>
      <c r="H264" s="64"/>
      <c r="I264" s="90"/>
      <c r="J264" s="72"/>
    </row>
    <row r="265" spans="1:10" s="30" customFormat="1" ht="20.100000000000001" customHeight="1" outlineLevel="1">
      <c r="A265" s="6"/>
      <c r="B265" s="35" t="s">
        <v>652</v>
      </c>
      <c r="C265" s="35">
        <v>72339</v>
      </c>
      <c r="D265" s="35" t="s">
        <v>127</v>
      </c>
      <c r="E265" s="36" t="s">
        <v>59</v>
      </c>
      <c r="F265" s="14" t="s">
        <v>146</v>
      </c>
      <c r="G265" s="64">
        <v>134</v>
      </c>
      <c r="H265" s="64"/>
      <c r="I265" s="90"/>
      <c r="J265" s="72"/>
    </row>
    <row r="266" spans="1:10" s="30" customFormat="1" ht="20.100000000000001" customHeight="1" outlineLevel="1">
      <c r="A266" s="6"/>
      <c r="B266" s="35" t="s">
        <v>653</v>
      </c>
      <c r="C266" s="35">
        <v>72339</v>
      </c>
      <c r="D266" s="35" t="s">
        <v>127</v>
      </c>
      <c r="E266" s="36" t="s">
        <v>453</v>
      </c>
      <c r="F266" s="14" t="s">
        <v>146</v>
      </c>
      <c r="G266" s="64">
        <v>8</v>
      </c>
      <c r="H266" s="64"/>
      <c r="I266" s="90"/>
      <c r="J266" s="72"/>
    </row>
    <row r="267" spans="1:10" s="30" customFormat="1" ht="20.100000000000001" customHeight="1" outlineLevel="1">
      <c r="A267" s="6"/>
      <c r="B267" s="35" t="s">
        <v>654</v>
      </c>
      <c r="C267" s="35">
        <v>72331</v>
      </c>
      <c r="D267" s="35" t="s">
        <v>127</v>
      </c>
      <c r="E267" s="36" t="s">
        <v>60</v>
      </c>
      <c r="F267" s="14" t="s">
        <v>146</v>
      </c>
      <c r="G267" s="64">
        <v>35</v>
      </c>
      <c r="H267" s="64"/>
      <c r="I267" s="90"/>
      <c r="J267" s="72"/>
    </row>
    <row r="268" spans="1:10" s="30" customFormat="1" ht="20.100000000000001" customHeight="1" outlineLevel="1">
      <c r="A268" s="6"/>
      <c r="B268" s="35" t="s">
        <v>655</v>
      </c>
      <c r="C268" s="35">
        <v>72332</v>
      </c>
      <c r="D268" s="35" t="s">
        <v>127</v>
      </c>
      <c r="E268" s="36" t="s">
        <v>61</v>
      </c>
      <c r="F268" s="14" t="s">
        <v>146</v>
      </c>
      <c r="G268" s="64">
        <v>3</v>
      </c>
      <c r="H268" s="64"/>
      <c r="I268" s="90"/>
      <c r="J268" s="72"/>
    </row>
    <row r="269" spans="1:10" s="30" customFormat="1" ht="20.100000000000001" customHeight="1" outlineLevel="1">
      <c r="A269" s="6"/>
      <c r="B269" s="35" t="s">
        <v>656</v>
      </c>
      <c r="C269" s="35">
        <v>72333</v>
      </c>
      <c r="D269" s="35" t="s">
        <v>127</v>
      </c>
      <c r="E269" s="36" t="s">
        <v>184</v>
      </c>
      <c r="F269" s="14" t="s">
        <v>146</v>
      </c>
      <c r="G269" s="64">
        <v>2</v>
      </c>
      <c r="H269" s="64"/>
      <c r="I269" s="90"/>
      <c r="J269" s="72"/>
    </row>
    <row r="270" spans="1:10" s="30" customFormat="1" ht="20.100000000000001" customHeight="1" outlineLevel="1">
      <c r="A270" s="6"/>
      <c r="B270" s="35" t="s">
        <v>657</v>
      </c>
      <c r="C270" s="35">
        <v>72333</v>
      </c>
      <c r="D270" s="14" t="s">
        <v>127</v>
      </c>
      <c r="E270" s="15" t="s">
        <v>454</v>
      </c>
      <c r="F270" s="14" t="s">
        <v>146</v>
      </c>
      <c r="G270" s="64">
        <v>10</v>
      </c>
      <c r="H270" s="64"/>
      <c r="I270" s="90"/>
      <c r="J270" s="72"/>
    </row>
    <row r="271" spans="1:10" s="30" customFormat="1" ht="20.100000000000001" customHeight="1" outlineLevel="1">
      <c r="A271" s="6"/>
      <c r="B271" s="35" t="s">
        <v>658</v>
      </c>
      <c r="C271" s="35" t="s">
        <v>258</v>
      </c>
      <c r="D271" s="35" t="s">
        <v>127</v>
      </c>
      <c r="E271" s="36" t="s">
        <v>62</v>
      </c>
      <c r="F271" s="14" t="s">
        <v>146</v>
      </c>
      <c r="G271" s="64">
        <v>57</v>
      </c>
      <c r="H271" s="64"/>
      <c r="I271" s="90"/>
      <c r="J271" s="72"/>
    </row>
    <row r="272" spans="1:10" s="30" customFormat="1" ht="20.100000000000001" customHeight="1" outlineLevel="1">
      <c r="A272" s="6"/>
      <c r="B272" s="35" t="s">
        <v>659</v>
      </c>
      <c r="C272" s="35" t="s">
        <v>257</v>
      </c>
      <c r="D272" s="35" t="s">
        <v>127</v>
      </c>
      <c r="E272" s="36" t="s">
        <v>63</v>
      </c>
      <c r="F272" s="14" t="s">
        <v>146</v>
      </c>
      <c r="G272" s="64">
        <v>13</v>
      </c>
      <c r="H272" s="64"/>
      <c r="I272" s="90"/>
      <c r="J272" s="72"/>
    </row>
    <row r="273" spans="1:11" s="30" customFormat="1" ht="20.100000000000001" customHeight="1" outlineLevel="1">
      <c r="A273" s="6"/>
      <c r="B273" s="35" t="s">
        <v>660</v>
      </c>
      <c r="C273" s="14" t="s">
        <v>413</v>
      </c>
      <c r="D273" s="14" t="s">
        <v>141</v>
      </c>
      <c r="E273" s="15" t="s">
        <v>64</v>
      </c>
      <c r="F273" s="14" t="s">
        <v>146</v>
      </c>
      <c r="G273" s="64">
        <v>17</v>
      </c>
      <c r="H273" s="64"/>
      <c r="I273" s="90"/>
      <c r="J273" s="72"/>
    </row>
    <row r="274" spans="1:11" s="30" customFormat="1" ht="20.100000000000001" customHeight="1" outlineLevel="1">
      <c r="A274" s="6"/>
      <c r="B274" s="35" t="s">
        <v>661</v>
      </c>
      <c r="C274" s="14" t="s">
        <v>338</v>
      </c>
      <c r="D274" s="14" t="s">
        <v>141</v>
      </c>
      <c r="E274" s="15" t="s">
        <v>65</v>
      </c>
      <c r="F274" s="14" t="s">
        <v>146</v>
      </c>
      <c r="G274" s="64">
        <v>10</v>
      </c>
      <c r="H274" s="64"/>
      <c r="I274" s="90"/>
      <c r="J274" s="72"/>
    </row>
    <row r="275" spans="1:11" s="30" customFormat="1" ht="20.100000000000001" customHeight="1" outlineLevel="1">
      <c r="A275" s="6"/>
      <c r="B275" s="35" t="s">
        <v>662</v>
      </c>
      <c r="C275" s="14" t="s">
        <v>259</v>
      </c>
      <c r="D275" s="14" t="s">
        <v>127</v>
      </c>
      <c r="E275" s="15" t="s">
        <v>66</v>
      </c>
      <c r="F275" s="14" t="s">
        <v>146</v>
      </c>
      <c r="G275" s="64">
        <v>18</v>
      </c>
      <c r="H275" s="64"/>
      <c r="I275" s="90"/>
      <c r="J275" s="72"/>
    </row>
    <row r="276" spans="1:11" s="30" customFormat="1" ht="20.100000000000001" customHeight="1" outlineLevel="1">
      <c r="A276" s="6"/>
      <c r="B276" s="35" t="s">
        <v>663</v>
      </c>
      <c r="C276" s="14">
        <v>83387</v>
      </c>
      <c r="D276" s="14" t="s">
        <v>127</v>
      </c>
      <c r="E276" s="15" t="s">
        <v>67</v>
      </c>
      <c r="F276" s="14" t="s">
        <v>146</v>
      </c>
      <c r="G276" s="64">
        <v>140</v>
      </c>
      <c r="H276" s="64"/>
      <c r="I276" s="90"/>
      <c r="J276" s="72"/>
    </row>
    <row r="277" spans="1:11" s="30" customFormat="1" ht="20.100000000000001" customHeight="1" outlineLevel="1">
      <c r="A277" s="6"/>
      <c r="B277" s="35" t="s">
        <v>664</v>
      </c>
      <c r="C277" s="14">
        <v>83438</v>
      </c>
      <c r="D277" s="14" t="s">
        <v>127</v>
      </c>
      <c r="E277" s="15" t="s">
        <v>68</v>
      </c>
      <c r="F277" s="14" t="s">
        <v>146</v>
      </c>
      <c r="G277" s="64">
        <v>113</v>
      </c>
      <c r="H277" s="64"/>
      <c r="I277" s="90"/>
      <c r="J277" s="72"/>
    </row>
    <row r="278" spans="1:11" s="30" customFormat="1" ht="20.100000000000001" customHeight="1" outlineLevel="1">
      <c r="A278" s="6"/>
      <c r="B278" s="81"/>
      <c r="C278" s="82"/>
      <c r="D278" s="82"/>
      <c r="E278" s="82"/>
      <c r="F278" s="82"/>
      <c r="G278" s="82"/>
      <c r="H278" s="85" t="s">
        <v>285</v>
      </c>
      <c r="I278" s="88"/>
      <c r="J278" s="71"/>
      <c r="K278" s="188"/>
    </row>
    <row r="279" spans="1:11" s="30" customFormat="1" ht="20.100000000000001" customHeight="1">
      <c r="A279" s="6"/>
      <c r="B279" s="6"/>
      <c r="C279" s="6"/>
      <c r="D279" s="6"/>
      <c r="E279" s="26"/>
      <c r="F279" s="6"/>
      <c r="G279" s="47"/>
      <c r="H279" s="78"/>
      <c r="I279" s="86"/>
      <c r="J279" s="78"/>
    </row>
    <row r="280" spans="1:11" s="30" customFormat="1" ht="20.100000000000001" customHeight="1">
      <c r="A280" s="6"/>
      <c r="B280" s="96">
        <v>14</v>
      </c>
      <c r="C280" s="96"/>
      <c r="D280" s="96"/>
      <c r="E280" s="39" t="s">
        <v>295</v>
      </c>
      <c r="F280" s="40"/>
      <c r="G280" s="58"/>
      <c r="H280" s="83"/>
      <c r="I280" s="95"/>
      <c r="J280" s="84">
        <f>J282</f>
        <v>0</v>
      </c>
    </row>
    <row r="281" spans="1:11" s="30" customFormat="1" ht="20.100000000000001" customHeight="1" outlineLevel="1">
      <c r="A281" s="6"/>
      <c r="B281" s="28" t="s">
        <v>29</v>
      </c>
      <c r="C281" s="97">
        <v>89446</v>
      </c>
      <c r="D281" s="28" t="s">
        <v>127</v>
      </c>
      <c r="E281" s="27" t="s">
        <v>298</v>
      </c>
      <c r="F281" s="28" t="s">
        <v>135</v>
      </c>
      <c r="G281" s="64">
        <v>15</v>
      </c>
      <c r="H281" s="64"/>
      <c r="I281" s="90"/>
      <c r="J281" s="72"/>
    </row>
    <row r="282" spans="1:11" s="30" customFormat="1" ht="20.100000000000001" customHeight="1" outlineLevel="1">
      <c r="A282" s="6"/>
      <c r="B282" s="81"/>
      <c r="C282" s="82"/>
      <c r="D282" s="82"/>
      <c r="E282" s="82"/>
      <c r="F282" s="82"/>
      <c r="G282" s="82"/>
      <c r="H282" s="85" t="s">
        <v>285</v>
      </c>
      <c r="I282" s="88"/>
      <c r="J282" s="71"/>
    </row>
    <row r="283" spans="1:11" s="30" customFormat="1" ht="20.100000000000001" customHeight="1">
      <c r="A283" s="6"/>
      <c r="B283" s="6"/>
      <c r="C283" s="6"/>
      <c r="D283" s="6"/>
      <c r="E283" s="26"/>
      <c r="F283" s="6"/>
      <c r="G283" s="47"/>
      <c r="H283" s="78"/>
      <c r="I283" s="86"/>
      <c r="J283" s="78"/>
    </row>
    <row r="284" spans="1:11" s="30" customFormat="1" ht="20.100000000000001" customHeight="1">
      <c r="A284" s="6"/>
      <c r="B284" s="96">
        <v>15</v>
      </c>
      <c r="C284" s="96"/>
      <c r="D284" s="96"/>
      <c r="E284" s="39" t="s">
        <v>17</v>
      </c>
      <c r="F284" s="40"/>
      <c r="G284" s="58"/>
      <c r="H284" s="83"/>
      <c r="I284" s="95"/>
      <c r="J284" s="84">
        <f>J320</f>
        <v>0</v>
      </c>
    </row>
    <row r="285" spans="1:11" s="30" customFormat="1" ht="20.100000000000001" customHeight="1" outlineLevel="1">
      <c r="A285" s="6"/>
      <c r="B285" s="43" t="s">
        <v>91</v>
      </c>
      <c r="C285" s="11"/>
      <c r="D285" s="11"/>
      <c r="E285" s="17" t="s">
        <v>70</v>
      </c>
      <c r="F285" s="27"/>
      <c r="G285" s="57"/>
      <c r="H285" s="64">
        <v>0</v>
      </c>
      <c r="I285" s="90">
        <v>0</v>
      </c>
      <c r="J285" s="72">
        <v>0</v>
      </c>
    </row>
    <row r="286" spans="1:11" s="30" customFormat="1" ht="20.100000000000001" customHeight="1" outlineLevel="1">
      <c r="A286" s="6"/>
      <c r="B286" s="28" t="s">
        <v>398</v>
      </c>
      <c r="C286" s="14"/>
      <c r="D286" s="14" t="s">
        <v>4</v>
      </c>
      <c r="E286" s="16" t="s">
        <v>18</v>
      </c>
      <c r="F286" s="14" t="s">
        <v>146</v>
      </c>
      <c r="G286" s="64">
        <v>1</v>
      </c>
      <c r="H286" s="64"/>
      <c r="I286" s="90"/>
      <c r="J286" s="72"/>
    </row>
    <row r="287" spans="1:11" s="30" customFormat="1" ht="20.100000000000001" customHeight="1" outlineLevel="1">
      <c r="A287" s="6"/>
      <c r="B287" s="28" t="s">
        <v>399</v>
      </c>
      <c r="C287" s="14"/>
      <c r="D287" s="14" t="s">
        <v>4</v>
      </c>
      <c r="E287" s="16" t="s">
        <v>71</v>
      </c>
      <c r="F287" s="14" t="s">
        <v>146</v>
      </c>
      <c r="G287" s="64">
        <v>2</v>
      </c>
      <c r="H287" s="64"/>
      <c r="I287" s="90"/>
      <c r="J287" s="72"/>
    </row>
    <row r="288" spans="1:11" ht="20.100000000000001" customHeight="1" outlineLevel="1">
      <c r="A288" s="6"/>
      <c r="B288" s="28" t="s">
        <v>400</v>
      </c>
      <c r="C288" s="14"/>
      <c r="D288" s="14" t="s">
        <v>4</v>
      </c>
      <c r="E288" s="16" t="s">
        <v>72</v>
      </c>
      <c r="F288" s="14" t="s">
        <v>146</v>
      </c>
      <c r="G288" s="64">
        <v>1</v>
      </c>
      <c r="H288" s="64"/>
      <c r="I288" s="90"/>
      <c r="J288" s="72"/>
    </row>
    <row r="289" spans="1:10" ht="20.100000000000001" customHeight="1" outlineLevel="1">
      <c r="A289" s="6"/>
      <c r="B289" s="28" t="s">
        <v>401</v>
      </c>
      <c r="C289" s="14"/>
      <c r="D289" s="14" t="s">
        <v>4</v>
      </c>
      <c r="E289" s="16" t="s">
        <v>19</v>
      </c>
      <c r="F289" s="14" t="s">
        <v>146</v>
      </c>
      <c r="G289" s="64">
        <v>4</v>
      </c>
      <c r="H289" s="64"/>
      <c r="I289" s="90"/>
      <c r="J289" s="72"/>
    </row>
    <row r="290" spans="1:10" ht="20.100000000000001" customHeight="1" outlineLevel="1">
      <c r="A290" s="6"/>
      <c r="B290" s="28" t="s">
        <v>402</v>
      </c>
      <c r="C290" s="14"/>
      <c r="D290" s="14" t="s">
        <v>4</v>
      </c>
      <c r="E290" s="16" t="s">
        <v>20</v>
      </c>
      <c r="F290" s="14" t="s">
        <v>146</v>
      </c>
      <c r="G290" s="64">
        <v>4</v>
      </c>
      <c r="H290" s="64"/>
      <c r="I290" s="90"/>
      <c r="J290" s="72"/>
    </row>
    <row r="291" spans="1:10" ht="20.100000000000001" customHeight="1" outlineLevel="1">
      <c r="A291" s="6"/>
      <c r="B291" s="28" t="s">
        <v>403</v>
      </c>
      <c r="C291" s="14"/>
      <c r="D291" s="14" t="s">
        <v>4</v>
      </c>
      <c r="E291" s="16" t="s">
        <v>21</v>
      </c>
      <c r="F291" s="14" t="s">
        <v>146</v>
      </c>
      <c r="G291" s="64">
        <v>4</v>
      </c>
      <c r="H291" s="64"/>
      <c r="I291" s="90"/>
      <c r="J291" s="72"/>
    </row>
    <row r="292" spans="1:10" ht="20.100000000000001" customHeight="1" outlineLevel="1">
      <c r="A292" s="6"/>
      <c r="B292" s="28" t="s">
        <v>404</v>
      </c>
      <c r="C292" s="14"/>
      <c r="D292" s="14" t="s">
        <v>4</v>
      </c>
      <c r="E292" s="16" t="s">
        <v>22</v>
      </c>
      <c r="F292" s="14" t="s">
        <v>146</v>
      </c>
      <c r="G292" s="64">
        <v>2</v>
      </c>
      <c r="H292" s="64"/>
      <c r="I292" s="90"/>
      <c r="J292" s="72"/>
    </row>
    <row r="293" spans="1:10" ht="20.100000000000001" customHeight="1" outlineLevel="1">
      <c r="A293" s="6"/>
      <c r="B293" s="28" t="s">
        <v>665</v>
      </c>
      <c r="C293" s="14"/>
      <c r="D293" s="14" t="s">
        <v>4</v>
      </c>
      <c r="E293" s="16" t="s">
        <v>23</v>
      </c>
      <c r="F293" s="14" t="s">
        <v>146</v>
      </c>
      <c r="G293" s="64">
        <v>1</v>
      </c>
      <c r="H293" s="64"/>
      <c r="I293" s="90"/>
      <c r="J293" s="72"/>
    </row>
    <row r="294" spans="1:10" ht="20.100000000000001" customHeight="1" outlineLevel="1">
      <c r="A294" s="6"/>
      <c r="B294" s="43" t="s">
        <v>92</v>
      </c>
      <c r="C294" s="11"/>
      <c r="D294" s="11"/>
      <c r="E294" s="17" t="s">
        <v>73</v>
      </c>
      <c r="F294" s="22"/>
      <c r="G294" s="64">
        <v>0</v>
      </c>
      <c r="H294" s="64">
        <v>0</v>
      </c>
      <c r="I294" s="90">
        <v>0</v>
      </c>
      <c r="J294" s="72">
        <f t="shared" ref="J294:J311" si="4">I294*G294</f>
        <v>0</v>
      </c>
    </row>
    <row r="295" spans="1:10" s="30" customFormat="1" ht="20.100000000000001" customHeight="1" outlineLevel="1">
      <c r="A295" s="6"/>
      <c r="B295" s="97" t="s">
        <v>407</v>
      </c>
      <c r="C295" s="14"/>
      <c r="D295" s="14" t="s">
        <v>4</v>
      </c>
      <c r="E295" s="15" t="s">
        <v>185</v>
      </c>
      <c r="F295" s="28" t="s">
        <v>135</v>
      </c>
      <c r="G295" s="64">
        <v>900</v>
      </c>
      <c r="H295" s="64"/>
      <c r="I295" s="90"/>
      <c r="J295" s="72"/>
    </row>
    <row r="296" spans="1:10" s="30" customFormat="1" ht="20.100000000000001" customHeight="1" outlineLevel="1">
      <c r="A296" s="6"/>
      <c r="B296" s="97" t="s">
        <v>408</v>
      </c>
      <c r="C296" s="14" t="s">
        <v>260</v>
      </c>
      <c r="D296" s="14" t="s">
        <v>127</v>
      </c>
      <c r="E296" s="15" t="s">
        <v>186</v>
      </c>
      <c r="F296" s="28" t="s">
        <v>135</v>
      </c>
      <c r="G296" s="64">
        <v>50</v>
      </c>
      <c r="H296" s="64"/>
      <c r="I296" s="90"/>
      <c r="J296" s="72"/>
    </row>
    <row r="297" spans="1:10" s="30" customFormat="1" ht="20.100000000000001" customHeight="1" outlineLevel="1">
      <c r="A297" s="6"/>
      <c r="B297" s="97" t="s">
        <v>409</v>
      </c>
      <c r="C297" s="97" t="s">
        <v>337</v>
      </c>
      <c r="D297" s="97" t="s">
        <v>141</v>
      </c>
      <c r="E297" s="16" t="s">
        <v>74</v>
      </c>
      <c r="F297" s="28" t="s">
        <v>135</v>
      </c>
      <c r="G297" s="64">
        <v>120</v>
      </c>
      <c r="H297" s="64"/>
      <c r="I297" s="90"/>
      <c r="J297" s="72"/>
    </row>
    <row r="298" spans="1:10" s="30" customFormat="1" ht="20.100000000000001" customHeight="1" outlineLevel="1">
      <c r="A298" s="6"/>
      <c r="B298" s="43" t="s">
        <v>505</v>
      </c>
      <c r="C298" s="11"/>
      <c r="D298" s="11"/>
      <c r="E298" s="17" t="s">
        <v>75</v>
      </c>
      <c r="F298" s="22"/>
      <c r="G298" s="64">
        <v>0</v>
      </c>
      <c r="H298" s="64">
        <v>0</v>
      </c>
      <c r="I298" s="90">
        <v>0</v>
      </c>
      <c r="J298" s="72">
        <f t="shared" si="4"/>
        <v>0</v>
      </c>
    </row>
    <row r="299" spans="1:10" s="30" customFormat="1" ht="20.100000000000001" customHeight="1" outlineLevel="1">
      <c r="A299" s="6"/>
      <c r="B299" s="28" t="s">
        <v>493</v>
      </c>
      <c r="C299" s="97"/>
      <c r="D299" s="97" t="s">
        <v>4</v>
      </c>
      <c r="E299" s="15" t="s">
        <v>24</v>
      </c>
      <c r="F299" s="14" t="s">
        <v>146</v>
      </c>
      <c r="G299" s="64">
        <v>24</v>
      </c>
      <c r="H299" s="64"/>
      <c r="I299" s="90"/>
      <c r="J299" s="72"/>
    </row>
    <row r="300" spans="1:10" s="30" customFormat="1" ht="20.100000000000001" customHeight="1" outlineLevel="1">
      <c r="A300" s="6"/>
      <c r="B300" s="28" t="s">
        <v>494</v>
      </c>
      <c r="C300" s="97"/>
      <c r="D300" s="97" t="s">
        <v>4</v>
      </c>
      <c r="E300" s="15" t="s">
        <v>26</v>
      </c>
      <c r="F300" s="14" t="s">
        <v>146</v>
      </c>
      <c r="G300" s="64">
        <v>15</v>
      </c>
      <c r="H300" s="64"/>
      <c r="I300" s="90"/>
      <c r="J300" s="72"/>
    </row>
    <row r="301" spans="1:10" s="30" customFormat="1" ht="20.100000000000001" customHeight="1" outlineLevel="1">
      <c r="A301" s="6"/>
      <c r="B301" s="28" t="s">
        <v>495</v>
      </c>
      <c r="C301" s="97"/>
      <c r="D301" s="97" t="s">
        <v>4</v>
      </c>
      <c r="E301" s="15" t="s">
        <v>25</v>
      </c>
      <c r="F301" s="14" t="s">
        <v>146</v>
      </c>
      <c r="G301" s="64">
        <v>24</v>
      </c>
      <c r="H301" s="64"/>
      <c r="I301" s="90"/>
      <c r="J301" s="72"/>
    </row>
    <row r="302" spans="1:10" s="30" customFormat="1" ht="20.100000000000001" customHeight="1" outlineLevel="1">
      <c r="A302" s="6"/>
      <c r="B302" s="28" t="s">
        <v>496</v>
      </c>
      <c r="C302" s="97"/>
      <c r="D302" s="97" t="s">
        <v>4</v>
      </c>
      <c r="E302" s="15" t="s">
        <v>76</v>
      </c>
      <c r="F302" s="14" t="s">
        <v>146</v>
      </c>
      <c r="G302" s="64">
        <v>24</v>
      </c>
      <c r="H302" s="64"/>
      <c r="I302" s="90"/>
      <c r="J302" s="72"/>
    </row>
    <row r="303" spans="1:10" s="30" customFormat="1" ht="20.100000000000001" customHeight="1" outlineLevel="1">
      <c r="A303" s="6"/>
      <c r="B303" s="43" t="s">
        <v>442</v>
      </c>
      <c r="C303" s="11"/>
      <c r="D303" s="11"/>
      <c r="E303" s="17" t="s">
        <v>77</v>
      </c>
      <c r="F303" s="22"/>
      <c r="G303" s="64">
        <v>0</v>
      </c>
      <c r="H303" s="64">
        <v>0</v>
      </c>
      <c r="I303" s="90">
        <v>0</v>
      </c>
      <c r="J303" s="72">
        <f t="shared" si="4"/>
        <v>0</v>
      </c>
    </row>
    <row r="304" spans="1:10" s="30" customFormat="1" ht="20.100000000000001" customHeight="1" outlineLevel="1">
      <c r="A304" s="6"/>
      <c r="B304" s="28" t="s">
        <v>497</v>
      </c>
      <c r="C304" s="97"/>
      <c r="D304" s="97" t="s">
        <v>4</v>
      </c>
      <c r="E304" s="16" t="s">
        <v>27</v>
      </c>
      <c r="F304" s="14" t="s">
        <v>146</v>
      </c>
      <c r="G304" s="64">
        <v>33</v>
      </c>
      <c r="H304" s="64"/>
      <c r="I304" s="90"/>
      <c r="J304" s="72"/>
    </row>
    <row r="305" spans="1:11" s="30" customFormat="1" ht="20.100000000000001" customHeight="1" outlineLevel="1">
      <c r="A305" s="6"/>
      <c r="B305" s="28" t="s">
        <v>498</v>
      </c>
      <c r="C305" s="97"/>
      <c r="D305" s="97" t="s">
        <v>4</v>
      </c>
      <c r="E305" s="16" t="s">
        <v>28</v>
      </c>
      <c r="F305" s="14" t="s">
        <v>146</v>
      </c>
      <c r="G305" s="64">
        <v>3</v>
      </c>
      <c r="H305" s="64"/>
      <c r="I305" s="90"/>
      <c r="J305" s="72"/>
    </row>
    <row r="306" spans="1:11" s="30" customFormat="1" ht="20.100000000000001" customHeight="1" outlineLevel="1">
      <c r="A306" s="6"/>
      <c r="B306" s="43" t="s">
        <v>485</v>
      </c>
      <c r="C306" s="11"/>
      <c r="D306" s="11"/>
      <c r="E306" s="17" t="s">
        <v>78</v>
      </c>
      <c r="F306" s="22"/>
      <c r="G306" s="64">
        <v>0</v>
      </c>
      <c r="H306" s="64">
        <v>0</v>
      </c>
      <c r="I306" s="90">
        <v>0</v>
      </c>
      <c r="J306" s="72">
        <f t="shared" si="4"/>
        <v>0</v>
      </c>
    </row>
    <row r="307" spans="1:11" s="30" customFormat="1" ht="30" customHeight="1" outlineLevel="1">
      <c r="A307" s="6"/>
      <c r="B307" s="28" t="s">
        <v>499</v>
      </c>
      <c r="C307" s="97">
        <v>83449</v>
      </c>
      <c r="D307" s="97" t="s">
        <v>127</v>
      </c>
      <c r="E307" s="15" t="s">
        <v>79</v>
      </c>
      <c r="F307" s="14" t="s">
        <v>146</v>
      </c>
      <c r="G307" s="64">
        <v>4</v>
      </c>
      <c r="H307" s="64"/>
      <c r="I307" s="90"/>
      <c r="J307" s="72"/>
    </row>
    <row r="308" spans="1:11" s="30" customFormat="1" ht="20.100000000000001" customHeight="1" outlineLevel="1">
      <c r="A308" s="6"/>
      <c r="B308" s="28" t="s">
        <v>500</v>
      </c>
      <c r="C308" s="97">
        <v>83443</v>
      </c>
      <c r="D308" s="97" t="s">
        <v>127</v>
      </c>
      <c r="E308" s="16" t="s">
        <v>80</v>
      </c>
      <c r="F308" s="14" t="s">
        <v>146</v>
      </c>
      <c r="G308" s="64">
        <v>2</v>
      </c>
      <c r="H308" s="64"/>
      <c r="I308" s="90"/>
      <c r="J308" s="72"/>
    </row>
    <row r="309" spans="1:11" s="30" customFormat="1" ht="20.100000000000001" customHeight="1" outlineLevel="1">
      <c r="A309" s="6"/>
      <c r="B309" s="28" t="s">
        <v>501</v>
      </c>
      <c r="C309" s="97" t="s">
        <v>336</v>
      </c>
      <c r="D309" s="97" t="s">
        <v>141</v>
      </c>
      <c r="E309" s="16" t="s">
        <v>362</v>
      </c>
      <c r="F309" s="14" t="s">
        <v>146</v>
      </c>
      <c r="G309" s="64">
        <v>22</v>
      </c>
      <c r="H309" s="64"/>
      <c r="I309" s="90"/>
      <c r="J309" s="72"/>
    </row>
    <row r="310" spans="1:11" s="30" customFormat="1" ht="20.100000000000001" customHeight="1" outlineLevel="1">
      <c r="A310" s="6"/>
      <c r="B310" s="28" t="s">
        <v>502</v>
      </c>
      <c r="C310" s="97">
        <v>83371</v>
      </c>
      <c r="D310" s="97" t="s">
        <v>127</v>
      </c>
      <c r="E310" s="16" t="s">
        <v>231</v>
      </c>
      <c r="F310" s="14" t="s">
        <v>146</v>
      </c>
      <c r="G310" s="64">
        <v>1</v>
      </c>
      <c r="H310" s="64"/>
      <c r="I310" s="90"/>
      <c r="J310" s="72"/>
    </row>
    <row r="311" spans="1:11" s="30" customFormat="1" ht="20.100000000000001" customHeight="1" outlineLevel="1">
      <c r="A311" s="6"/>
      <c r="B311" s="43" t="s">
        <v>666</v>
      </c>
      <c r="C311" s="11"/>
      <c r="D311" s="11"/>
      <c r="E311" s="12" t="s">
        <v>53</v>
      </c>
      <c r="F311" s="13"/>
      <c r="G311" s="64">
        <v>0</v>
      </c>
      <c r="H311" s="64">
        <v>0</v>
      </c>
      <c r="I311" s="90">
        <v>0</v>
      </c>
      <c r="J311" s="72">
        <f t="shared" si="4"/>
        <v>0</v>
      </c>
    </row>
    <row r="312" spans="1:11" s="30" customFormat="1" ht="20.100000000000001" customHeight="1" outlineLevel="1">
      <c r="A312" s="6"/>
      <c r="B312" s="28" t="s">
        <v>667</v>
      </c>
      <c r="C312" s="14">
        <v>91836</v>
      </c>
      <c r="D312" s="14" t="s">
        <v>127</v>
      </c>
      <c r="E312" s="15" t="s">
        <v>180</v>
      </c>
      <c r="F312" s="98" t="s">
        <v>135</v>
      </c>
      <c r="G312" s="64">
        <v>120</v>
      </c>
      <c r="H312" s="64"/>
      <c r="I312" s="90"/>
      <c r="J312" s="72"/>
    </row>
    <row r="313" spans="1:11" s="30" customFormat="1" ht="20.100000000000001" customHeight="1" outlineLevel="1">
      <c r="A313" s="6"/>
      <c r="B313" s="28" t="s">
        <v>668</v>
      </c>
      <c r="C313" s="97">
        <v>72309</v>
      </c>
      <c r="D313" s="97" t="s">
        <v>127</v>
      </c>
      <c r="E313" s="15" t="s">
        <v>235</v>
      </c>
      <c r="F313" s="97" t="s">
        <v>135</v>
      </c>
      <c r="G313" s="64">
        <v>72</v>
      </c>
      <c r="H313" s="64"/>
      <c r="I313" s="90"/>
      <c r="J313" s="72"/>
    </row>
    <row r="314" spans="1:11" s="30" customFormat="1" ht="20.100000000000001" customHeight="1" outlineLevel="1">
      <c r="A314" s="6"/>
      <c r="B314" s="28" t="s">
        <v>669</v>
      </c>
      <c r="C314" s="97" t="s">
        <v>335</v>
      </c>
      <c r="D314" s="97" t="s">
        <v>141</v>
      </c>
      <c r="E314" s="15" t="s">
        <v>187</v>
      </c>
      <c r="F314" s="97" t="s">
        <v>135</v>
      </c>
      <c r="G314" s="64">
        <v>45</v>
      </c>
      <c r="H314" s="64"/>
      <c r="I314" s="90"/>
      <c r="J314" s="72"/>
    </row>
    <row r="315" spans="1:11" s="30" customFormat="1" ht="20.100000000000001" customHeight="1" outlineLevel="1">
      <c r="A315" s="6"/>
      <c r="B315" s="28" t="s">
        <v>670</v>
      </c>
      <c r="C315" s="97"/>
      <c r="D315" s="97" t="s">
        <v>4</v>
      </c>
      <c r="E315" s="15" t="s">
        <v>188</v>
      </c>
      <c r="F315" s="14" t="s">
        <v>146</v>
      </c>
      <c r="G315" s="64">
        <v>2</v>
      </c>
      <c r="H315" s="64"/>
      <c r="I315" s="90"/>
      <c r="J315" s="72"/>
    </row>
    <row r="316" spans="1:11" s="30" customFormat="1" ht="20.100000000000001" customHeight="1" outlineLevel="1">
      <c r="A316" s="6"/>
      <c r="B316" s="28" t="s">
        <v>671</v>
      </c>
      <c r="C316" s="97"/>
      <c r="D316" s="97" t="s">
        <v>4</v>
      </c>
      <c r="E316" s="15" t="s">
        <v>189</v>
      </c>
      <c r="F316" s="14" t="s">
        <v>146</v>
      </c>
      <c r="G316" s="64">
        <v>1</v>
      </c>
      <c r="H316" s="64"/>
      <c r="I316" s="90"/>
      <c r="J316" s="72"/>
    </row>
    <row r="317" spans="1:11" s="30" customFormat="1" ht="20.100000000000001" customHeight="1" outlineLevel="1">
      <c r="A317" s="6"/>
      <c r="B317" s="28" t="s">
        <v>672</v>
      </c>
      <c r="C317" s="97"/>
      <c r="D317" s="97" t="s">
        <v>4</v>
      </c>
      <c r="E317" s="15" t="s">
        <v>190</v>
      </c>
      <c r="F317" s="14" t="s">
        <v>146</v>
      </c>
      <c r="G317" s="64">
        <v>1</v>
      </c>
      <c r="H317" s="64"/>
      <c r="I317" s="90"/>
      <c r="J317" s="72"/>
    </row>
    <row r="318" spans="1:11" s="30" customFormat="1" ht="20.100000000000001" customHeight="1" outlineLevel="1">
      <c r="A318" s="6"/>
      <c r="B318" s="28" t="s">
        <v>673</v>
      </c>
      <c r="C318" s="97"/>
      <c r="D318" s="97" t="s">
        <v>4</v>
      </c>
      <c r="E318" s="15" t="s">
        <v>191</v>
      </c>
      <c r="F318" s="14" t="s">
        <v>146</v>
      </c>
      <c r="G318" s="64">
        <v>2</v>
      </c>
      <c r="H318" s="64"/>
      <c r="I318" s="90"/>
      <c r="J318" s="72"/>
    </row>
    <row r="319" spans="1:11" s="30" customFormat="1" ht="20.100000000000001" customHeight="1" outlineLevel="1">
      <c r="A319" s="6"/>
      <c r="B319" s="28" t="s">
        <v>674</v>
      </c>
      <c r="C319" s="97"/>
      <c r="D319" s="97" t="s">
        <v>4</v>
      </c>
      <c r="E319" s="15" t="s">
        <v>192</v>
      </c>
      <c r="F319" s="14" t="s">
        <v>146</v>
      </c>
      <c r="G319" s="64">
        <v>1</v>
      </c>
      <c r="H319" s="64"/>
      <c r="I319" s="90"/>
      <c r="J319" s="72"/>
    </row>
    <row r="320" spans="1:11" s="30" customFormat="1" ht="20.100000000000001" customHeight="1" outlineLevel="1">
      <c r="A320" s="6"/>
      <c r="B320" s="81"/>
      <c r="C320" s="82"/>
      <c r="D320" s="82"/>
      <c r="E320" s="82"/>
      <c r="F320" s="82"/>
      <c r="G320" s="82"/>
      <c r="H320" s="85" t="s">
        <v>285</v>
      </c>
      <c r="I320" s="88"/>
      <c r="J320" s="71"/>
      <c r="K320" s="188"/>
    </row>
    <row r="321" spans="1:11" ht="20.100000000000001" customHeight="1">
      <c r="A321" s="6"/>
      <c r="B321" s="6"/>
      <c r="C321" s="6"/>
      <c r="D321" s="6"/>
      <c r="E321" s="26"/>
      <c r="F321" s="6"/>
      <c r="G321" s="47"/>
      <c r="H321" s="78"/>
      <c r="I321" s="86"/>
      <c r="J321" s="78"/>
    </row>
    <row r="322" spans="1:11" ht="20.100000000000001" customHeight="1">
      <c r="A322" s="6"/>
      <c r="B322" s="96">
        <v>16</v>
      </c>
      <c r="C322" s="96"/>
      <c r="D322" s="96"/>
      <c r="E322" s="41" t="s">
        <v>284</v>
      </c>
      <c r="F322" s="96"/>
      <c r="G322" s="56"/>
      <c r="H322" s="84"/>
      <c r="I322" s="91"/>
      <c r="J322" s="84">
        <f>J331</f>
        <v>0</v>
      </c>
    </row>
    <row r="323" spans="1:11" ht="20.100000000000001" customHeight="1" outlineLevel="1" collapsed="1">
      <c r="A323" s="6"/>
      <c r="B323" s="97" t="s">
        <v>292</v>
      </c>
      <c r="C323" s="97"/>
      <c r="D323" s="97" t="s">
        <v>4</v>
      </c>
      <c r="E323" s="16" t="s">
        <v>296</v>
      </c>
      <c r="F323" s="14" t="s">
        <v>146</v>
      </c>
      <c r="G323" s="64">
        <v>1</v>
      </c>
      <c r="H323" s="64"/>
      <c r="I323" s="90"/>
      <c r="J323" s="72"/>
    </row>
    <row r="324" spans="1:11" ht="20.100000000000001" customHeight="1" outlineLevel="1">
      <c r="A324" s="6"/>
      <c r="B324" s="97" t="s">
        <v>675</v>
      </c>
      <c r="C324" s="97"/>
      <c r="D324" s="97" t="s">
        <v>4</v>
      </c>
      <c r="E324" s="16" t="s">
        <v>451</v>
      </c>
      <c r="F324" s="14" t="s">
        <v>146</v>
      </c>
      <c r="G324" s="64">
        <v>1</v>
      </c>
      <c r="H324" s="64"/>
      <c r="I324" s="90"/>
      <c r="J324" s="72"/>
    </row>
    <row r="325" spans="1:11" ht="20.100000000000001" customHeight="1" outlineLevel="1">
      <c r="A325" s="6"/>
      <c r="B325" s="97" t="s">
        <v>676</v>
      </c>
      <c r="C325" s="97"/>
      <c r="D325" s="97" t="s">
        <v>4</v>
      </c>
      <c r="E325" s="16" t="s">
        <v>324</v>
      </c>
      <c r="F325" s="97" t="s">
        <v>325</v>
      </c>
      <c r="G325" s="64">
        <v>5</v>
      </c>
      <c r="H325" s="64"/>
      <c r="I325" s="90"/>
      <c r="J325" s="72"/>
    </row>
    <row r="326" spans="1:11" ht="20.100000000000001" customHeight="1" outlineLevel="1">
      <c r="A326" s="6"/>
      <c r="B326" s="97" t="s">
        <v>677</v>
      </c>
      <c r="C326" s="97"/>
      <c r="D326" s="97" t="s">
        <v>4</v>
      </c>
      <c r="E326" s="16" t="s">
        <v>326</v>
      </c>
      <c r="F326" s="14" t="s">
        <v>146</v>
      </c>
      <c r="G326" s="64">
        <v>1</v>
      </c>
      <c r="H326" s="64"/>
      <c r="I326" s="90"/>
      <c r="J326" s="72"/>
    </row>
    <row r="327" spans="1:11" ht="20.100000000000001" customHeight="1" outlineLevel="1">
      <c r="A327" s="6"/>
      <c r="B327" s="97" t="s">
        <v>678</v>
      </c>
      <c r="C327" s="97"/>
      <c r="D327" s="97" t="s">
        <v>4</v>
      </c>
      <c r="E327" s="16" t="s">
        <v>327</v>
      </c>
      <c r="F327" s="14" t="s">
        <v>146</v>
      </c>
      <c r="G327" s="64">
        <v>3.43</v>
      </c>
      <c r="H327" s="64"/>
      <c r="I327" s="90"/>
      <c r="J327" s="72"/>
    </row>
    <row r="328" spans="1:11" ht="20.100000000000001" customHeight="1" outlineLevel="1">
      <c r="A328" s="6"/>
      <c r="B328" s="97" t="s">
        <v>679</v>
      </c>
      <c r="C328" s="97"/>
      <c r="D328" s="97" t="s">
        <v>4</v>
      </c>
      <c r="E328" s="16" t="s">
        <v>328</v>
      </c>
      <c r="F328" s="97" t="s">
        <v>135</v>
      </c>
      <c r="G328" s="64">
        <v>1.17</v>
      </c>
      <c r="H328" s="64"/>
      <c r="I328" s="90"/>
      <c r="J328" s="72"/>
    </row>
    <row r="329" spans="1:11" ht="20.100000000000001" customHeight="1" outlineLevel="1">
      <c r="A329" s="6"/>
      <c r="B329" s="97" t="s">
        <v>680</v>
      </c>
      <c r="C329" s="97"/>
      <c r="D329" s="97" t="s">
        <v>4</v>
      </c>
      <c r="E329" s="16" t="s">
        <v>329</v>
      </c>
      <c r="F329" s="97" t="s">
        <v>135</v>
      </c>
      <c r="G329" s="64">
        <v>1</v>
      </c>
      <c r="H329" s="64"/>
      <c r="I329" s="90"/>
      <c r="J329" s="72"/>
    </row>
    <row r="330" spans="1:11" ht="20.100000000000001" customHeight="1" outlineLevel="1">
      <c r="A330" s="6"/>
      <c r="B330" s="97" t="s">
        <v>681</v>
      </c>
      <c r="C330" s="97"/>
      <c r="D330" s="97" t="s">
        <v>4</v>
      </c>
      <c r="E330" s="29" t="s">
        <v>297</v>
      </c>
      <c r="F330" s="14" t="s">
        <v>146</v>
      </c>
      <c r="G330" s="64">
        <v>1</v>
      </c>
      <c r="H330" s="64"/>
      <c r="I330" s="90"/>
      <c r="J330" s="72"/>
    </row>
    <row r="331" spans="1:11" ht="20.100000000000001" customHeight="1" outlineLevel="1">
      <c r="A331" s="6"/>
      <c r="B331" s="81"/>
      <c r="C331" s="82"/>
      <c r="D331" s="82"/>
      <c r="E331" s="82"/>
      <c r="F331" s="82"/>
      <c r="G331" s="82"/>
      <c r="H331" s="85" t="s">
        <v>285</v>
      </c>
      <c r="I331" s="88"/>
      <c r="J331" s="71"/>
      <c r="K331" s="187"/>
    </row>
    <row r="332" spans="1:11" ht="20.100000000000001" customHeight="1">
      <c r="A332" s="6"/>
      <c r="B332" s="6"/>
      <c r="C332" s="6"/>
      <c r="D332" s="6"/>
      <c r="E332" s="26"/>
      <c r="F332" s="6"/>
      <c r="G332" s="47"/>
      <c r="H332" s="78"/>
      <c r="I332" s="86"/>
      <c r="J332" s="78"/>
    </row>
    <row r="333" spans="1:11" ht="20.100000000000001" customHeight="1" collapsed="1">
      <c r="A333" s="6"/>
      <c r="B333" s="42">
        <v>17</v>
      </c>
      <c r="C333" s="42"/>
      <c r="D333" s="42"/>
      <c r="E333" s="41" t="s">
        <v>42</v>
      </c>
      <c r="F333" s="21"/>
      <c r="G333" s="50"/>
      <c r="H333" s="79"/>
      <c r="I333" s="89"/>
      <c r="J333" s="79">
        <f>J346</f>
        <v>0</v>
      </c>
    </row>
    <row r="334" spans="1:11" s="30" customFormat="1" ht="20.100000000000001" customHeight="1" outlineLevel="1">
      <c r="A334" s="6"/>
      <c r="B334" s="97" t="s">
        <v>37</v>
      </c>
      <c r="C334" s="97">
        <v>68070</v>
      </c>
      <c r="D334" s="97" t="s">
        <v>127</v>
      </c>
      <c r="E334" s="15" t="s">
        <v>107</v>
      </c>
      <c r="F334" s="28" t="s">
        <v>135</v>
      </c>
      <c r="G334" s="64">
        <v>3</v>
      </c>
      <c r="H334" s="64"/>
      <c r="I334" s="90"/>
      <c r="J334" s="72"/>
    </row>
    <row r="335" spans="1:11" s="30" customFormat="1" ht="20.100000000000001" customHeight="1" outlineLevel="1">
      <c r="A335" s="6"/>
      <c r="B335" s="97" t="s">
        <v>105</v>
      </c>
      <c r="C335" s="97" t="s">
        <v>412</v>
      </c>
      <c r="D335" s="52" t="s">
        <v>141</v>
      </c>
      <c r="E335" s="13" t="s">
        <v>224</v>
      </c>
      <c r="F335" s="33" t="s">
        <v>135</v>
      </c>
      <c r="G335" s="64">
        <v>50</v>
      </c>
      <c r="H335" s="64"/>
      <c r="I335" s="90"/>
      <c r="J335" s="72"/>
    </row>
    <row r="336" spans="1:11" s="30" customFormat="1" ht="20.100000000000001" customHeight="1" outlineLevel="1">
      <c r="A336" s="6"/>
      <c r="B336" s="97" t="s">
        <v>106</v>
      </c>
      <c r="C336" s="97" t="s">
        <v>411</v>
      </c>
      <c r="D336" s="52" t="s">
        <v>141</v>
      </c>
      <c r="E336" s="13" t="s">
        <v>207</v>
      </c>
      <c r="F336" s="14" t="s">
        <v>146</v>
      </c>
      <c r="G336" s="64">
        <v>12</v>
      </c>
      <c r="H336" s="64"/>
      <c r="I336" s="90"/>
      <c r="J336" s="72"/>
    </row>
    <row r="337" spans="1:11" s="30" customFormat="1" ht="20.100000000000001" customHeight="1" outlineLevel="1">
      <c r="A337" s="6"/>
      <c r="B337" s="97" t="s">
        <v>239</v>
      </c>
      <c r="C337" s="97"/>
      <c r="D337" s="97" t="s">
        <v>4</v>
      </c>
      <c r="E337" s="13" t="s">
        <v>109</v>
      </c>
      <c r="F337" s="14" t="s">
        <v>146</v>
      </c>
      <c r="G337" s="64">
        <v>5</v>
      </c>
      <c r="H337" s="64"/>
      <c r="I337" s="90"/>
      <c r="J337" s="72"/>
    </row>
    <row r="338" spans="1:11" s="30" customFormat="1" ht="20.100000000000001" customHeight="1" outlineLevel="1">
      <c r="A338" s="6"/>
      <c r="B338" s="97" t="s">
        <v>240</v>
      </c>
      <c r="C338" s="97"/>
      <c r="D338" s="97" t="s">
        <v>4</v>
      </c>
      <c r="E338" s="13" t="s">
        <v>110</v>
      </c>
      <c r="F338" s="14" t="s">
        <v>146</v>
      </c>
      <c r="G338" s="64">
        <v>1</v>
      </c>
      <c r="H338" s="64"/>
      <c r="I338" s="90"/>
      <c r="J338" s="72"/>
    </row>
    <row r="339" spans="1:11" s="30" customFormat="1" ht="30" customHeight="1" outlineLevel="1">
      <c r="A339" s="6"/>
      <c r="B339" s="97" t="s">
        <v>241</v>
      </c>
      <c r="C339" s="97"/>
      <c r="D339" s="97" t="s">
        <v>4</v>
      </c>
      <c r="E339" s="15" t="s">
        <v>208</v>
      </c>
      <c r="F339" s="14" t="s">
        <v>146</v>
      </c>
      <c r="G339" s="64">
        <v>1</v>
      </c>
      <c r="H339" s="64"/>
      <c r="I339" s="90"/>
      <c r="J339" s="72"/>
    </row>
    <row r="340" spans="1:11" s="30" customFormat="1" ht="20.100000000000001" customHeight="1" outlineLevel="1">
      <c r="A340" s="6"/>
      <c r="B340" s="97" t="s">
        <v>682</v>
      </c>
      <c r="C340" s="28">
        <v>68069</v>
      </c>
      <c r="D340" s="28" t="s">
        <v>127</v>
      </c>
      <c r="E340" s="29" t="s">
        <v>111</v>
      </c>
      <c r="F340" s="14" t="s">
        <v>146</v>
      </c>
      <c r="G340" s="64">
        <v>16</v>
      </c>
      <c r="H340" s="64"/>
      <c r="I340" s="90"/>
      <c r="J340" s="72"/>
    </row>
    <row r="341" spans="1:11" s="30" customFormat="1" ht="20.100000000000001" customHeight="1" outlineLevel="1">
      <c r="A341" s="6"/>
      <c r="B341" s="97" t="s">
        <v>683</v>
      </c>
      <c r="C341" s="97">
        <v>72251</v>
      </c>
      <c r="D341" s="28" t="s">
        <v>127</v>
      </c>
      <c r="E341" s="29" t="s">
        <v>209</v>
      </c>
      <c r="F341" s="33" t="s">
        <v>135</v>
      </c>
      <c r="G341" s="64">
        <v>15</v>
      </c>
      <c r="H341" s="64"/>
      <c r="I341" s="90"/>
      <c r="J341" s="72"/>
    </row>
    <row r="342" spans="1:11" s="30" customFormat="1" ht="20.100000000000001" customHeight="1" outlineLevel="1">
      <c r="A342" s="6"/>
      <c r="B342" s="97" t="s">
        <v>684</v>
      </c>
      <c r="C342" s="97">
        <v>72253</v>
      </c>
      <c r="D342" s="28" t="s">
        <v>127</v>
      </c>
      <c r="E342" s="29" t="s">
        <v>108</v>
      </c>
      <c r="F342" s="33" t="s">
        <v>135</v>
      </c>
      <c r="G342" s="64">
        <v>118</v>
      </c>
      <c r="H342" s="64"/>
      <c r="I342" s="90"/>
      <c r="J342" s="72"/>
    </row>
    <row r="343" spans="1:11" s="30" customFormat="1" ht="20.100000000000001" customHeight="1" outlineLevel="1">
      <c r="A343" s="6"/>
      <c r="B343" s="97" t="s">
        <v>685</v>
      </c>
      <c r="C343" s="97">
        <v>72254</v>
      </c>
      <c r="D343" s="28" t="s">
        <v>127</v>
      </c>
      <c r="E343" s="29" t="s">
        <v>112</v>
      </c>
      <c r="F343" s="33" t="s">
        <v>135</v>
      </c>
      <c r="G343" s="64">
        <v>260</v>
      </c>
      <c r="H343" s="64"/>
      <c r="I343" s="90"/>
      <c r="J343" s="72"/>
    </row>
    <row r="344" spans="1:11" s="30" customFormat="1" ht="30" customHeight="1" outlineLevel="1">
      <c r="A344" s="6"/>
      <c r="B344" s="97" t="s">
        <v>686</v>
      </c>
      <c r="C344" s="28">
        <v>83370</v>
      </c>
      <c r="D344" s="28" t="s">
        <v>127</v>
      </c>
      <c r="E344" s="36" t="s">
        <v>43</v>
      </c>
      <c r="F344" s="14" t="s">
        <v>146</v>
      </c>
      <c r="G344" s="64">
        <v>9</v>
      </c>
      <c r="H344" s="64"/>
      <c r="I344" s="90"/>
      <c r="J344" s="72"/>
    </row>
    <row r="345" spans="1:11" s="30" customFormat="1" ht="20.100000000000001" customHeight="1" outlineLevel="1">
      <c r="A345" s="6"/>
      <c r="B345" s="97" t="s">
        <v>687</v>
      </c>
      <c r="C345" s="28">
        <v>72263</v>
      </c>
      <c r="D345" s="28" t="s">
        <v>127</v>
      </c>
      <c r="E345" s="29" t="s">
        <v>113</v>
      </c>
      <c r="F345" s="14" t="s">
        <v>146</v>
      </c>
      <c r="G345" s="64">
        <v>16</v>
      </c>
      <c r="H345" s="64"/>
      <c r="I345" s="90"/>
      <c r="J345" s="72"/>
    </row>
    <row r="346" spans="1:11" ht="20.100000000000001" customHeight="1" outlineLevel="1">
      <c r="A346" s="6"/>
      <c r="B346" s="81"/>
      <c r="C346" s="82"/>
      <c r="D346" s="82"/>
      <c r="E346" s="82"/>
      <c r="F346" s="82"/>
      <c r="G346" s="82"/>
      <c r="H346" s="85" t="s">
        <v>285</v>
      </c>
      <c r="I346" s="88"/>
      <c r="J346" s="71"/>
      <c r="K346" s="187"/>
    </row>
    <row r="347" spans="1:11" ht="20.100000000000001" customHeight="1">
      <c r="A347" s="6"/>
      <c r="B347" s="6"/>
      <c r="C347" s="6"/>
      <c r="D347" s="6"/>
      <c r="E347" s="26"/>
      <c r="F347" s="6"/>
      <c r="G347" s="47"/>
      <c r="H347" s="78"/>
      <c r="I347" s="86"/>
      <c r="J347" s="78"/>
    </row>
    <row r="348" spans="1:11" ht="20.100000000000001" customHeight="1">
      <c r="A348" s="6"/>
      <c r="B348" s="42">
        <v>18</v>
      </c>
      <c r="C348" s="42"/>
      <c r="D348" s="42"/>
      <c r="E348" s="21" t="s">
        <v>281</v>
      </c>
      <c r="F348" s="21"/>
      <c r="G348" s="50"/>
      <c r="H348" s="79"/>
      <c r="I348" s="89"/>
      <c r="J348" s="79">
        <f>J357</f>
        <v>0</v>
      </c>
    </row>
    <row r="349" spans="1:11" s="18" customFormat="1" ht="20.100000000000001" customHeight="1" outlineLevel="1">
      <c r="A349" s="6"/>
      <c r="B349" s="34" t="s">
        <v>293</v>
      </c>
      <c r="C349" s="97"/>
      <c r="D349" s="52"/>
      <c r="E349" s="12" t="s">
        <v>443</v>
      </c>
      <c r="F349" s="52"/>
      <c r="G349" s="64"/>
      <c r="H349" s="64"/>
      <c r="I349" s="90"/>
      <c r="J349" s="72"/>
    </row>
    <row r="350" spans="1:11" ht="30" customHeight="1" outlineLevel="1">
      <c r="A350" s="6"/>
      <c r="B350" s="14" t="s">
        <v>688</v>
      </c>
      <c r="C350" s="52" t="s">
        <v>339</v>
      </c>
      <c r="D350" s="52" t="s">
        <v>141</v>
      </c>
      <c r="E350" s="15" t="s">
        <v>361</v>
      </c>
      <c r="F350" s="14" t="s">
        <v>146</v>
      </c>
      <c r="G350" s="64">
        <v>1</v>
      </c>
      <c r="H350" s="64"/>
      <c r="I350" s="90"/>
      <c r="J350" s="72"/>
    </row>
    <row r="351" spans="1:11" ht="20.100000000000001" customHeight="1" outlineLevel="1">
      <c r="A351" s="6"/>
      <c r="B351" s="14" t="s">
        <v>689</v>
      </c>
      <c r="C351" s="97" t="s">
        <v>405</v>
      </c>
      <c r="D351" s="97" t="s">
        <v>141</v>
      </c>
      <c r="E351" s="16" t="s">
        <v>104</v>
      </c>
      <c r="F351" s="97" t="s">
        <v>128</v>
      </c>
      <c r="G351" s="64">
        <v>32.81</v>
      </c>
      <c r="H351" s="64"/>
      <c r="I351" s="90"/>
      <c r="J351" s="72"/>
    </row>
    <row r="352" spans="1:11" ht="27.75" customHeight="1" outlineLevel="1">
      <c r="A352" s="6"/>
      <c r="B352" s="14" t="s">
        <v>690</v>
      </c>
      <c r="C352" s="97" t="s">
        <v>405</v>
      </c>
      <c r="D352" s="97" t="s">
        <v>141</v>
      </c>
      <c r="E352" s="15" t="s">
        <v>316</v>
      </c>
      <c r="F352" s="97" t="s">
        <v>128</v>
      </c>
      <c r="G352" s="64">
        <v>20.67</v>
      </c>
      <c r="H352" s="64"/>
      <c r="I352" s="90"/>
      <c r="J352" s="72"/>
    </row>
    <row r="353" spans="1:10" s="18" customFormat="1" ht="20.100000000000001" customHeight="1" outlineLevel="1">
      <c r="A353" s="6"/>
      <c r="B353" s="14" t="s">
        <v>691</v>
      </c>
      <c r="C353" s="189" t="s">
        <v>317</v>
      </c>
      <c r="D353" s="189" t="s">
        <v>141</v>
      </c>
      <c r="E353" s="53" t="s">
        <v>318</v>
      </c>
      <c r="F353" s="52" t="s">
        <v>128</v>
      </c>
      <c r="G353" s="64">
        <v>12.08</v>
      </c>
      <c r="H353" s="64"/>
      <c r="I353" s="90"/>
      <c r="J353" s="72"/>
    </row>
    <row r="354" spans="1:10" s="18" customFormat="1" ht="20.100000000000001" customHeight="1" outlineLevel="1">
      <c r="A354" s="6"/>
      <c r="B354" s="14" t="s">
        <v>692</v>
      </c>
      <c r="C354" s="14" t="s">
        <v>333</v>
      </c>
      <c r="D354" s="14" t="s">
        <v>141</v>
      </c>
      <c r="E354" s="15" t="s">
        <v>48</v>
      </c>
      <c r="F354" s="14" t="s">
        <v>135</v>
      </c>
      <c r="G354" s="64">
        <v>65.8</v>
      </c>
      <c r="H354" s="64"/>
      <c r="I354" s="90"/>
      <c r="J354" s="72"/>
    </row>
    <row r="355" spans="1:10" ht="20.100000000000001" customHeight="1" outlineLevel="1">
      <c r="A355" s="6"/>
      <c r="B355" s="14" t="s">
        <v>294</v>
      </c>
      <c r="C355" s="186"/>
      <c r="D355" s="186" t="s">
        <v>4</v>
      </c>
      <c r="E355" s="13" t="s">
        <v>752</v>
      </c>
      <c r="F355" s="14" t="s">
        <v>146</v>
      </c>
      <c r="G355" s="64">
        <v>1</v>
      </c>
      <c r="H355" s="64"/>
      <c r="I355" s="90"/>
      <c r="J355" s="72"/>
    </row>
    <row r="356" spans="1:10" s="18" customFormat="1" ht="20.100000000000001" customHeight="1" outlineLevel="1">
      <c r="A356" s="6"/>
      <c r="B356" s="14" t="s">
        <v>693</v>
      </c>
      <c r="C356" s="97"/>
      <c r="D356" s="97" t="s">
        <v>4</v>
      </c>
      <c r="E356" s="13" t="s">
        <v>487</v>
      </c>
      <c r="F356" s="14" t="s">
        <v>146</v>
      </c>
      <c r="G356" s="64">
        <v>2</v>
      </c>
      <c r="H356" s="64"/>
      <c r="I356" s="90"/>
      <c r="J356" s="72"/>
    </row>
    <row r="357" spans="1:10" ht="20.100000000000001" customHeight="1" outlineLevel="1">
      <c r="A357" s="6"/>
      <c r="B357" s="81"/>
      <c r="C357" s="82"/>
      <c r="D357" s="82"/>
      <c r="E357" s="82"/>
      <c r="F357" s="82"/>
      <c r="G357" s="82"/>
      <c r="H357" s="85" t="s">
        <v>285</v>
      </c>
      <c r="I357" s="88"/>
      <c r="J357" s="71"/>
    </row>
    <row r="358" spans="1:10" ht="20.100000000000001" customHeight="1">
      <c r="A358" s="6"/>
      <c r="B358" s="6"/>
      <c r="C358" s="6"/>
      <c r="D358" s="6"/>
      <c r="E358" s="26"/>
      <c r="F358" s="6"/>
      <c r="G358" s="47"/>
      <c r="H358" s="78"/>
      <c r="I358" s="86"/>
      <c r="J358" s="78"/>
    </row>
    <row r="359" spans="1:10" ht="20.100000000000001" customHeight="1">
      <c r="A359" s="6"/>
      <c r="B359" s="42">
        <v>19</v>
      </c>
      <c r="C359" s="42"/>
      <c r="D359" s="42"/>
      <c r="E359" s="21" t="s">
        <v>44</v>
      </c>
      <c r="F359" s="21"/>
      <c r="G359" s="50"/>
      <c r="H359" s="79"/>
      <c r="I359" s="89"/>
      <c r="J359" s="79">
        <f>J361</f>
        <v>0</v>
      </c>
    </row>
    <row r="360" spans="1:10" ht="20.100000000000001" customHeight="1" outlineLevel="1">
      <c r="A360" s="6"/>
      <c r="B360" s="14" t="s">
        <v>41</v>
      </c>
      <c r="C360" s="14">
        <v>9537</v>
      </c>
      <c r="D360" s="14" t="s">
        <v>127</v>
      </c>
      <c r="E360" s="23" t="s">
        <v>45</v>
      </c>
      <c r="F360" s="14" t="s">
        <v>128</v>
      </c>
      <c r="G360" s="64">
        <v>725.22</v>
      </c>
      <c r="H360" s="64"/>
      <c r="I360" s="90"/>
      <c r="J360" s="72"/>
    </row>
    <row r="361" spans="1:10" ht="20.100000000000001" customHeight="1" outlineLevel="1">
      <c r="A361" s="6"/>
      <c r="B361" s="81"/>
      <c r="C361" s="82"/>
      <c r="D361" s="82"/>
      <c r="E361" s="82"/>
      <c r="F361" s="82"/>
      <c r="G361" s="82"/>
      <c r="H361" s="85" t="s">
        <v>285</v>
      </c>
      <c r="I361" s="88"/>
      <c r="J361" s="71"/>
    </row>
    <row r="362" spans="1:10" ht="20.100000000000001" customHeight="1">
      <c r="A362" s="6"/>
      <c r="B362" s="6"/>
      <c r="C362" s="6"/>
      <c r="D362" s="6"/>
      <c r="E362" s="26"/>
      <c r="F362" s="6"/>
      <c r="G362" s="47"/>
      <c r="H362" s="78"/>
      <c r="I362" s="86"/>
      <c r="J362" s="78"/>
    </row>
    <row r="363" spans="1:10" ht="20.100000000000001" customHeight="1">
      <c r="A363" s="6"/>
      <c r="B363" s="209" t="s">
        <v>114</v>
      </c>
      <c r="C363" s="209"/>
      <c r="D363" s="209"/>
      <c r="E363" s="209"/>
      <c r="F363" s="209"/>
      <c r="G363" s="209"/>
      <c r="H363" s="209"/>
      <c r="I363" s="92"/>
      <c r="J363" s="79">
        <f>J361+J357+J346+J331+J320+J282+J278+J226+J215+J204+J175+J156+J139+J109+J100+J78+J69+J60+J24</f>
        <v>0</v>
      </c>
    </row>
    <row r="364" spans="1:10" ht="20.100000000000001" customHeight="1" collapsed="1">
      <c r="D364" s="25"/>
      <c r="E364" s="26"/>
      <c r="F364" s="6"/>
      <c r="G364" s="47"/>
      <c r="H364" s="78"/>
      <c r="J364" s="1"/>
    </row>
    <row r="365" spans="1:10" ht="20.100000000000001" customHeight="1" thickBot="1">
      <c r="D365" s="25"/>
      <c r="E365" s="26"/>
      <c r="F365" s="6"/>
      <c r="G365" s="47"/>
      <c r="H365" s="78"/>
      <c r="I365" s="77"/>
    </row>
    <row r="366" spans="1:10" s="45" customFormat="1" ht="12.75" customHeight="1">
      <c r="A366" s="8"/>
      <c r="B366" s="196"/>
      <c r="C366" s="197"/>
      <c r="D366" s="197"/>
      <c r="E366" s="197"/>
      <c r="F366" s="197"/>
      <c r="G366" s="198"/>
      <c r="H366" s="78"/>
      <c r="I366" s="86"/>
      <c r="J366" s="76"/>
    </row>
    <row r="367" spans="1:10" ht="52.5" customHeight="1">
      <c r="B367" s="199"/>
      <c r="C367" s="200"/>
      <c r="D367" s="200"/>
      <c r="E367" s="200"/>
      <c r="F367" s="200"/>
      <c r="G367" s="201"/>
    </row>
    <row r="368" spans="1:10" ht="12.75" customHeight="1">
      <c r="B368" s="202"/>
      <c r="C368" s="203"/>
      <c r="D368" s="203"/>
      <c r="E368" s="203"/>
      <c r="F368" s="203"/>
      <c r="G368" s="204"/>
    </row>
    <row r="369" spans="1:17" ht="12.75" customHeight="1">
      <c r="B369" s="205"/>
      <c r="C369" s="203"/>
      <c r="D369" s="203"/>
      <c r="E369" s="203"/>
      <c r="F369" s="203"/>
      <c r="G369" s="204"/>
    </row>
    <row r="370" spans="1:17" s="76" customFormat="1" ht="15">
      <c r="A370" s="8"/>
      <c r="B370" s="206"/>
      <c r="C370" s="207"/>
      <c r="D370" s="207"/>
      <c r="E370" s="207"/>
      <c r="F370" s="207"/>
      <c r="G370" s="208"/>
      <c r="I370" s="87"/>
      <c r="K370" s="1"/>
      <c r="L370" s="1"/>
      <c r="M370" s="1"/>
      <c r="N370" s="1"/>
      <c r="O370" s="1"/>
      <c r="P370" s="1"/>
      <c r="Q370" s="1"/>
    </row>
    <row r="371" spans="1:17" s="76" customFormat="1" ht="16.5" thickBot="1">
      <c r="A371" s="8"/>
      <c r="B371" s="106"/>
      <c r="C371" s="107"/>
      <c r="D371" s="107"/>
      <c r="E371" s="108"/>
      <c r="F371" s="109"/>
      <c r="G371" s="110"/>
      <c r="I371" s="87"/>
      <c r="K371" s="1"/>
      <c r="L371" s="1"/>
      <c r="M371" s="1"/>
      <c r="N371" s="1"/>
      <c r="O371" s="1"/>
      <c r="P371" s="1"/>
      <c r="Q371" s="1"/>
    </row>
    <row r="374" spans="1:17" ht="15">
      <c r="B374" s="220" t="s">
        <v>694</v>
      </c>
      <c r="C374" s="221"/>
      <c r="D374" s="221"/>
      <c r="E374" s="222"/>
      <c r="F374" s="101" t="s">
        <v>695</v>
      </c>
      <c r="G374" s="102" t="s">
        <v>696</v>
      </c>
    </row>
    <row r="375" spans="1:17" ht="15">
      <c r="B375" s="223" t="s">
        <v>705</v>
      </c>
      <c r="C375" s="224"/>
      <c r="D375" s="224"/>
      <c r="E375" s="225"/>
      <c r="F375" s="103" t="s">
        <v>706</v>
      </c>
      <c r="G375" s="104"/>
    </row>
    <row r="376" spans="1:17" ht="15">
      <c r="B376" s="223" t="s">
        <v>707</v>
      </c>
      <c r="C376" s="224"/>
      <c r="D376" s="224"/>
      <c r="E376" s="225"/>
      <c r="F376" s="103" t="s">
        <v>708</v>
      </c>
      <c r="G376" s="104"/>
    </row>
    <row r="377" spans="1:17" ht="15">
      <c r="B377" s="223" t="s">
        <v>704</v>
      </c>
      <c r="C377" s="224"/>
      <c r="D377" s="224"/>
      <c r="E377" s="225"/>
      <c r="F377" s="103" t="s">
        <v>709</v>
      </c>
      <c r="G377" s="104"/>
    </row>
    <row r="378" spans="1:17" ht="15">
      <c r="B378" s="223" t="s">
        <v>710</v>
      </c>
      <c r="C378" s="224"/>
      <c r="D378" s="224"/>
      <c r="E378" s="225"/>
      <c r="F378" s="103" t="s">
        <v>711</v>
      </c>
      <c r="G378" s="104"/>
    </row>
    <row r="379" spans="1:17" ht="15">
      <c r="B379" s="223" t="s">
        <v>712</v>
      </c>
      <c r="C379" s="224"/>
      <c r="D379" s="224"/>
      <c r="E379" s="225"/>
      <c r="F379" s="103" t="s">
        <v>713</v>
      </c>
      <c r="G379" s="104"/>
    </row>
    <row r="380" spans="1:17" ht="15">
      <c r="B380" s="223" t="s">
        <v>697</v>
      </c>
      <c r="C380" s="224"/>
      <c r="D380" s="224"/>
      <c r="E380" s="225"/>
      <c r="F380" s="103" t="s">
        <v>698</v>
      </c>
      <c r="G380" s="104"/>
    </row>
    <row r="381" spans="1:17" ht="15">
      <c r="B381" s="223" t="s">
        <v>714</v>
      </c>
      <c r="C381" s="224"/>
      <c r="D381" s="224"/>
      <c r="E381" s="225"/>
      <c r="F381" s="103" t="s">
        <v>699</v>
      </c>
      <c r="G381" s="104"/>
    </row>
    <row r="382" spans="1:17" ht="15">
      <c r="B382" s="223" t="s">
        <v>700</v>
      </c>
      <c r="C382" s="224"/>
      <c r="D382" s="224"/>
      <c r="E382" s="225"/>
      <c r="F382" s="103" t="s">
        <v>701</v>
      </c>
      <c r="G382" s="104"/>
    </row>
    <row r="383" spans="1:17" ht="15">
      <c r="B383" s="220" t="s">
        <v>702</v>
      </c>
      <c r="C383" s="221"/>
      <c r="D383" s="221"/>
      <c r="E383" s="222"/>
      <c r="F383" s="101" t="s">
        <v>703</v>
      </c>
      <c r="G383" s="105"/>
    </row>
  </sheetData>
  <mergeCells count="18">
    <mergeCell ref="B374:E374"/>
    <mergeCell ref="B382:E382"/>
    <mergeCell ref="B383:E383"/>
    <mergeCell ref="B377:E377"/>
    <mergeCell ref="B378:E378"/>
    <mergeCell ref="B379:E379"/>
    <mergeCell ref="B380:E380"/>
    <mergeCell ref="B381:E381"/>
    <mergeCell ref="B375:E375"/>
    <mergeCell ref="B376:E376"/>
    <mergeCell ref="B366:G367"/>
    <mergeCell ref="B368:G369"/>
    <mergeCell ref="B370:G370"/>
    <mergeCell ref="B363:H363"/>
    <mergeCell ref="B1:J3"/>
    <mergeCell ref="H8:J8"/>
    <mergeCell ref="B11:J11"/>
    <mergeCell ref="B10:E10"/>
  </mergeCells>
  <conditionalFormatting sqref="G27 I350 G359:I359 G348:I348 I24 I60 I69 I78 I100 I109 I139 I156 I175 I204 I226 I278 I282 I320 I331 I346 I357 I361 I215 G12:I12">
    <cfRule type="cellIs" dxfId="8" priority="45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78" fitToHeight="0" orientation="landscape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B - Bloco estrutural sobre radier&amp;"Arial,Normal"
</oddHeader>
    <oddFooter>Página &amp;P de &amp;N</oddFooter>
  </headerFooter>
  <rowBreaks count="2" manualBreakCount="2">
    <brk id="277" max="10" man="1"/>
    <brk id="320" max="10" man="1"/>
  </rowBreaks>
  <ignoredErrors>
    <ignoredError sqref="C220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zoomScale="70" zoomScaleNormal="70" zoomScaleSheetLayoutView="70" workbookViewId="0">
      <pane ySplit="12" topLeftCell="A13" activePane="bottomLeft" state="frozen"/>
      <selection pane="bottomLeft" activeCell="E8" sqref="E8:J8"/>
    </sheetView>
  </sheetViews>
  <sheetFormatPr defaultRowHeight="12.75" outlineLevelRow="1"/>
  <cols>
    <col min="1" max="1" width="2.5" style="8" customWidth="1"/>
    <col min="2" max="2" width="8.625" style="9" customWidth="1"/>
    <col min="3" max="4" width="12.75" style="9" customWidth="1"/>
    <col min="5" max="5" width="16.125" style="10" customWidth="1"/>
    <col min="6" max="6" width="16.125" style="8" customWidth="1"/>
    <col min="7" max="7" width="16.125" style="46" customWidth="1"/>
    <col min="8" max="8" width="16.125" style="87" customWidth="1"/>
    <col min="9" max="9" width="16.125" style="76" customWidth="1"/>
    <col min="10" max="21" width="16.125" style="1" customWidth="1"/>
    <col min="22" max="16384" width="9" style="1"/>
  </cols>
  <sheetData>
    <row r="1" spans="1:19" ht="12.75" customHeight="1" thickTop="1">
      <c r="A1" s="75"/>
      <c r="B1" s="226" t="s">
        <v>115</v>
      </c>
      <c r="C1" s="227"/>
      <c r="D1" s="227"/>
      <c r="E1" s="227"/>
      <c r="F1" s="227"/>
      <c r="G1" s="227"/>
      <c r="H1" s="227"/>
      <c r="I1" s="227"/>
      <c r="J1" s="227"/>
      <c r="K1" s="177"/>
      <c r="L1" s="177"/>
      <c r="M1" s="177"/>
      <c r="N1" s="177"/>
      <c r="O1" s="177"/>
      <c r="P1" s="177"/>
      <c r="Q1" s="177"/>
      <c r="R1" s="176"/>
    </row>
    <row r="2" spans="1:19" ht="14.25" customHeight="1">
      <c r="A2" s="74"/>
      <c r="B2" s="228"/>
      <c r="C2" s="229"/>
      <c r="D2" s="229"/>
      <c r="E2" s="229"/>
      <c r="F2" s="229"/>
      <c r="G2" s="229"/>
      <c r="H2" s="229"/>
      <c r="I2" s="229"/>
      <c r="J2" s="229"/>
      <c r="S2" s="126"/>
    </row>
    <row r="3" spans="1:19" ht="15" customHeight="1" thickBot="1">
      <c r="A3" s="74"/>
      <c r="B3" s="230"/>
      <c r="C3" s="231"/>
      <c r="D3" s="231"/>
      <c r="E3" s="231"/>
      <c r="F3" s="231"/>
      <c r="G3" s="231"/>
      <c r="H3" s="231"/>
      <c r="I3" s="231"/>
      <c r="J3" s="231"/>
      <c r="K3" s="111"/>
      <c r="L3" s="111"/>
      <c r="M3" s="111"/>
      <c r="P3" s="111"/>
      <c r="Q3" s="111"/>
      <c r="R3" s="133"/>
      <c r="S3" s="126"/>
    </row>
    <row r="4" spans="1:19" ht="22.5" customHeight="1">
      <c r="A4" s="2"/>
      <c r="B4" s="112"/>
      <c r="C4" s="3"/>
      <c r="D4" s="3"/>
      <c r="E4" s="245" t="s">
        <v>718</v>
      </c>
      <c r="F4" s="246"/>
      <c r="G4" s="246"/>
      <c r="H4" s="246"/>
      <c r="I4" s="246"/>
      <c r="J4" s="246"/>
      <c r="K4" s="183"/>
      <c r="N4" s="127"/>
      <c r="O4" s="127"/>
      <c r="S4" s="126"/>
    </row>
    <row r="5" spans="1:19" ht="20.100000000000001" customHeight="1">
      <c r="A5" s="73"/>
      <c r="B5" s="115"/>
      <c r="C5" s="4"/>
      <c r="D5" s="4"/>
      <c r="E5" s="243" t="s">
        <v>715</v>
      </c>
      <c r="F5" s="244"/>
      <c r="G5" s="244"/>
      <c r="H5" s="244"/>
      <c r="I5" s="244"/>
      <c r="J5" s="244"/>
      <c r="K5" s="184"/>
      <c r="L5" s="168"/>
      <c r="M5" s="168"/>
      <c r="N5" s="168"/>
      <c r="O5" s="168"/>
      <c r="S5" s="126"/>
    </row>
    <row r="6" spans="1:19" ht="20.100000000000001" customHeight="1">
      <c r="A6" s="73"/>
      <c r="B6" s="115"/>
      <c r="C6" s="4"/>
      <c r="D6" s="4"/>
      <c r="E6" s="243" t="s">
        <v>754</v>
      </c>
      <c r="F6" s="244"/>
      <c r="G6" s="244"/>
      <c r="H6" s="244"/>
      <c r="I6" s="244"/>
      <c r="J6" s="244"/>
      <c r="K6" s="184"/>
      <c r="L6" s="168"/>
      <c r="M6" s="173"/>
      <c r="N6" s="173"/>
      <c r="O6" s="168"/>
      <c r="S6" s="126"/>
    </row>
    <row r="7" spans="1:19" ht="20.100000000000001" customHeight="1">
      <c r="A7" s="6"/>
      <c r="B7" s="115"/>
      <c r="E7" s="243" t="s">
        <v>488</v>
      </c>
      <c r="F7" s="244"/>
      <c r="G7" s="244"/>
      <c r="H7" s="244"/>
      <c r="I7" s="244"/>
      <c r="J7" s="244"/>
      <c r="K7" s="184"/>
      <c r="M7" s="167"/>
      <c r="N7" s="173"/>
      <c r="O7" s="173"/>
      <c r="S7" s="126"/>
    </row>
    <row r="8" spans="1:19" ht="20.100000000000001" customHeight="1">
      <c r="A8" s="24"/>
      <c r="B8" s="115"/>
      <c r="C8" s="24"/>
      <c r="D8" s="24"/>
      <c r="E8" s="243" t="s">
        <v>716</v>
      </c>
      <c r="F8" s="244"/>
      <c r="G8" s="244"/>
      <c r="H8" s="244"/>
      <c r="I8" s="244"/>
      <c r="J8" s="244"/>
      <c r="K8" s="184"/>
      <c r="L8" s="168"/>
      <c r="M8" s="173"/>
      <c r="N8" s="167"/>
      <c r="O8" s="173"/>
      <c r="P8" s="167"/>
      <c r="S8" s="126"/>
    </row>
    <row r="9" spans="1:19" ht="20.100000000000001" customHeight="1" thickBot="1">
      <c r="B9" s="115"/>
      <c r="C9" s="1"/>
      <c r="D9" s="1"/>
      <c r="E9" s="247"/>
      <c r="F9" s="248"/>
      <c r="G9" s="248"/>
      <c r="H9" s="248"/>
      <c r="I9" s="248"/>
      <c r="J9" s="248"/>
      <c r="K9" s="185"/>
      <c r="L9" s="111"/>
      <c r="M9" s="181"/>
      <c r="O9" s="111"/>
      <c r="P9" s="111"/>
      <c r="S9" s="126"/>
    </row>
    <row r="10" spans="1:19" ht="20.100000000000001" customHeight="1" thickBot="1">
      <c r="A10" s="5"/>
      <c r="B10" s="217" t="s">
        <v>727</v>
      </c>
      <c r="C10" s="218"/>
      <c r="D10" s="218"/>
      <c r="E10" s="218"/>
      <c r="F10" s="218"/>
      <c r="G10" s="219"/>
      <c r="H10" s="128" t="s">
        <v>146</v>
      </c>
      <c r="I10" s="129">
        <v>1</v>
      </c>
      <c r="J10" s="132"/>
      <c r="L10" s="180"/>
      <c r="M10" s="111"/>
      <c r="N10" s="127"/>
      <c r="Q10" s="180"/>
      <c r="R10" s="182"/>
      <c r="S10" s="126"/>
    </row>
    <row r="11" spans="1:19" ht="20.100000000000001" customHeight="1" thickBot="1">
      <c r="A11" s="5"/>
      <c r="B11" s="217" t="s">
        <v>717</v>
      </c>
      <c r="C11" s="218"/>
      <c r="D11" s="218"/>
      <c r="E11" s="218"/>
      <c r="F11" s="218"/>
      <c r="G11" s="218"/>
      <c r="H11" s="218"/>
      <c r="I11" s="218"/>
      <c r="J11" s="218"/>
      <c r="K11" s="180"/>
      <c r="N11" s="180"/>
      <c r="O11" s="180"/>
      <c r="P11" s="180"/>
      <c r="Q11" s="180"/>
      <c r="S11" s="126"/>
    </row>
    <row r="12" spans="1:19" ht="41.25" customHeight="1" thickBot="1">
      <c r="A12" s="7"/>
      <c r="B12" s="235" t="s">
        <v>119</v>
      </c>
      <c r="C12" s="236"/>
      <c r="D12" s="237"/>
      <c r="E12" s="241" t="s">
        <v>719</v>
      </c>
      <c r="F12" s="242"/>
      <c r="G12" s="261" t="s">
        <v>745</v>
      </c>
      <c r="H12" s="262"/>
      <c r="I12" s="261" t="s">
        <v>746</v>
      </c>
      <c r="J12" s="262"/>
      <c r="K12" s="263" t="s">
        <v>747</v>
      </c>
      <c r="L12" s="268"/>
      <c r="M12" s="263" t="s">
        <v>748</v>
      </c>
      <c r="N12" s="268"/>
      <c r="O12" s="261" t="s">
        <v>749</v>
      </c>
      <c r="P12" s="262"/>
      <c r="Q12" s="263" t="s">
        <v>750</v>
      </c>
      <c r="R12" s="264"/>
      <c r="S12" s="126"/>
    </row>
    <row r="13" spans="1:19" ht="20.100000000000001" customHeight="1" thickTop="1">
      <c r="A13" s="6"/>
      <c r="B13" s="265"/>
      <c r="C13" s="266"/>
      <c r="D13" s="267"/>
      <c r="E13" s="179" t="s">
        <v>720</v>
      </c>
      <c r="F13" s="179" t="s">
        <v>503</v>
      </c>
      <c r="G13" s="178" t="s">
        <v>720</v>
      </c>
      <c r="H13" s="178" t="s">
        <v>503</v>
      </c>
      <c r="I13" s="178" t="s">
        <v>720</v>
      </c>
      <c r="J13" s="178" t="s">
        <v>503</v>
      </c>
      <c r="K13" s="179" t="s">
        <v>720</v>
      </c>
      <c r="L13" s="179" t="s">
        <v>503</v>
      </c>
      <c r="M13" s="179" t="s">
        <v>720</v>
      </c>
      <c r="N13" s="179" t="s">
        <v>503</v>
      </c>
      <c r="O13" s="178" t="s">
        <v>720</v>
      </c>
      <c r="P13" s="178" t="s">
        <v>503</v>
      </c>
      <c r="Q13" s="179" t="s">
        <v>720</v>
      </c>
      <c r="R13" s="179" t="s">
        <v>503</v>
      </c>
    </row>
    <row r="14" spans="1:19" ht="33.75" customHeight="1">
      <c r="A14" s="6"/>
      <c r="B14" s="238" t="s">
        <v>721</v>
      </c>
      <c r="C14" s="239"/>
      <c r="D14" s="240"/>
      <c r="E14" s="154"/>
      <c r="F14" s="160"/>
      <c r="G14" s="169"/>
      <c r="H14" s="163"/>
      <c r="I14" s="138"/>
      <c r="J14" s="164"/>
      <c r="K14" s="143"/>
      <c r="L14" s="159"/>
      <c r="M14" s="143"/>
      <c r="N14" s="159"/>
      <c r="O14" s="143"/>
      <c r="P14" s="159"/>
      <c r="Q14" s="143"/>
      <c r="R14" s="159"/>
    </row>
    <row r="15" spans="1:19" ht="34.5" customHeight="1">
      <c r="A15" s="6"/>
      <c r="B15" s="232" t="s">
        <v>722</v>
      </c>
      <c r="C15" s="233"/>
      <c r="D15" s="234"/>
      <c r="E15" s="155"/>
      <c r="F15" s="160"/>
      <c r="G15" s="169"/>
      <c r="H15" s="163"/>
      <c r="I15" s="138"/>
      <c r="J15" s="159"/>
      <c r="K15" s="138"/>
      <c r="L15" s="165"/>
      <c r="M15" s="143"/>
      <c r="N15" s="159"/>
      <c r="O15" s="143"/>
      <c r="P15" s="159"/>
      <c r="Q15" s="143"/>
      <c r="R15" s="159"/>
    </row>
    <row r="16" spans="1:19" ht="34.5" customHeight="1">
      <c r="A16" s="6"/>
      <c r="B16" s="232" t="s">
        <v>723</v>
      </c>
      <c r="C16" s="233"/>
      <c r="D16" s="234"/>
      <c r="E16" s="156"/>
      <c r="F16" s="160"/>
      <c r="G16" s="169"/>
      <c r="H16" s="163"/>
      <c r="I16" s="138"/>
      <c r="J16" s="164"/>
      <c r="K16" s="143"/>
      <c r="L16" s="159"/>
      <c r="M16" s="143"/>
      <c r="N16" s="159"/>
      <c r="O16" s="143"/>
      <c r="P16" s="159"/>
      <c r="Q16" s="143"/>
      <c r="R16" s="159"/>
    </row>
    <row r="17" spans="1:18" ht="34.5" customHeight="1">
      <c r="A17" s="6"/>
      <c r="B17" s="238" t="s">
        <v>728</v>
      </c>
      <c r="C17" s="239"/>
      <c r="D17" s="240"/>
      <c r="E17" s="156"/>
      <c r="F17" s="160"/>
      <c r="G17" s="169"/>
      <c r="H17" s="163"/>
      <c r="I17" s="138"/>
      <c r="J17" s="164"/>
      <c r="K17" s="143"/>
      <c r="L17" s="159"/>
      <c r="M17" s="143"/>
      <c r="N17" s="159"/>
      <c r="O17" s="143"/>
      <c r="P17" s="159"/>
      <c r="Q17" s="143"/>
      <c r="R17" s="159"/>
    </row>
    <row r="18" spans="1:18" ht="34.5" customHeight="1">
      <c r="A18" s="6"/>
      <c r="B18" s="254" t="s">
        <v>729</v>
      </c>
      <c r="C18" s="255"/>
      <c r="D18" s="256"/>
      <c r="E18" s="156"/>
      <c r="F18" s="160"/>
      <c r="G18" s="169"/>
      <c r="H18" s="163"/>
      <c r="I18" s="138"/>
      <c r="J18" s="164"/>
      <c r="K18" s="143"/>
      <c r="L18" s="159"/>
      <c r="M18" s="143"/>
      <c r="N18" s="159"/>
      <c r="O18" s="143"/>
      <c r="P18" s="159"/>
      <c r="Q18" s="143"/>
      <c r="R18" s="159"/>
    </row>
    <row r="19" spans="1:18" ht="34.5" customHeight="1">
      <c r="A19" s="6"/>
      <c r="B19" s="232" t="s">
        <v>730</v>
      </c>
      <c r="C19" s="233"/>
      <c r="D19" s="234"/>
      <c r="E19" s="156"/>
      <c r="F19" s="160"/>
      <c r="G19" s="169"/>
      <c r="H19" s="163"/>
      <c r="I19" s="138"/>
      <c r="J19" s="164"/>
      <c r="K19" s="143"/>
      <c r="L19" s="159"/>
      <c r="M19" s="143"/>
      <c r="N19" s="159"/>
      <c r="O19" s="143"/>
      <c r="P19" s="159"/>
      <c r="Q19" s="143"/>
      <c r="R19" s="159"/>
    </row>
    <row r="20" spans="1:18" ht="34.5" customHeight="1">
      <c r="A20" s="6"/>
      <c r="B20" s="232" t="s">
        <v>731</v>
      </c>
      <c r="C20" s="233"/>
      <c r="D20" s="234"/>
      <c r="E20" s="156"/>
      <c r="F20" s="160"/>
      <c r="G20" s="169"/>
      <c r="H20" s="163"/>
      <c r="I20" s="138"/>
      <c r="J20" s="164"/>
      <c r="K20" s="143"/>
      <c r="L20" s="159"/>
      <c r="M20" s="143"/>
      <c r="N20" s="159"/>
      <c r="O20" s="143"/>
      <c r="P20" s="159"/>
      <c r="Q20" s="143"/>
      <c r="R20" s="159"/>
    </row>
    <row r="21" spans="1:18" s="30" customFormat="1" ht="34.5" customHeight="1">
      <c r="A21" s="6"/>
      <c r="B21" s="238" t="s">
        <v>732</v>
      </c>
      <c r="C21" s="239"/>
      <c r="D21" s="240"/>
      <c r="E21" s="156"/>
      <c r="F21" s="160"/>
      <c r="G21" s="169"/>
      <c r="H21" s="163"/>
      <c r="I21" s="138"/>
      <c r="J21" s="164"/>
      <c r="K21" s="172"/>
      <c r="L21" s="166"/>
      <c r="M21" s="172"/>
      <c r="N21" s="166"/>
      <c r="O21" s="172"/>
      <c r="P21" s="166"/>
      <c r="Q21" s="172"/>
      <c r="R21" s="166"/>
    </row>
    <row r="22" spans="1:18" ht="34.5" customHeight="1">
      <c r="A22" s="6"/>
      <c r="B22" s="232" t="s">
        <v>733</v>
      </c>
      <c r="C22" s="233"/>
      <c r="D22" s="234"/>
      <c r="E22" s="156"/>
      <c r="F22" s="160"/>
      <c r="G22" s="169"/>
      <c r="H22" s="163"/>
      <c r="I22" s="138"/>
      <c r="J22" s="164"/>
      <c r="K22" s="143"/>
      <c r="L22" s="159"/>
      <c r="M22" s="143"/>
      <c r="N22" s="159"/>
      <c r="O22" s="143"/>
      <c r="P22" s="159"/>
      <c r="Q22" s="143"/>
      <c r="R22" s="159"/>
    </row>
    <row r="23" spans="1:18" ht="34.5" customHeight="1">
      <c r="A23" s="6"/>
      <c r="B23" s="258" t="s">
        <v>734</v>
      </c>
      <c r="C23" s="259"/>
      <c r="D23" s="260"/>
      <c r="E23" s="156"/>
      <c r="F23" s="160"/>
      <c r="G23" s="169"/>
      <c r="H23" s="163"/>
      <c r="I23" s="138"/>
      <c r="J23" s="164"/>
      <c r="K23" s="143"/>
      <c r="L23" s="159"/>
      <c r="M23" s="143"/>
      <c r="N23" s="159"/>
      <c r="O23" s="143"/>
      <c r="P23" s="159"/>
      <c r="Q23" s="143"/>
      <c r="R23" s="159"/>
    </row>
    <row r="24" spans="1:18" ht="34.5" customHeight="1" collapsed="1">
      <c r="A24" s="6"/>
      <c r="B24" s="238" t="s">
        <v>735</v>
      </c>
      <c r="C24" s="239"/>
      <c r="D24" s="240"/>
      <c r="E24" s="156"/>
      <c r="F24" s="160"/>
      <c r="G24" s="169"/>
      <c r="H24" s="163"/>
      <c r="I24" s="138"/>
      <c r="J24" s="164"/>
      <c r="K24" s="143"/>
      <c r="L24" s="159"/>
      <c r="M24" s="143"/>
      <c r="N24" s="159"/>
      <c r="O24" s="143"/>
      <c r="P24" s="159"/>
      <c r="Q24" s="143"/>
      <c r="R24" s="159"/>
    </row>
    <row r="25" spans="1:18" ht="34.5" customHeight="1">
      <c r="A25" s="6"/>
      <c r="B25" s="238" t="s">
        <v>736</v>
      </c>
      <c r="C25" s="239"/>
      <c r="D25" s="240"/>
      <c r="E25" s="156"/>
      <c r="F25" s="160"/>
      <c r="G25" s="169"/>
      <c r="H25" s="163"/>
      <c r="I25" s="138"/>
      <c r="J25" s="164"/>
      <c r="K25" s="143"/>
      <c r="L25" s="159"/>
      <c r="M25" s="143"/>
      <c r="N25" s="159"/>
      <c r="O25" s="143"/>
      <c r="P25" s="159"/>
      <c r="Q25" s="143"/>
      <c r="R25" s="159"/>
    </row>
    <row r="26" spans="1:18" ht="34.5" customHeight="1" collapsed="1">
      <c r="A26" s="6"/>
      <c r="B26" s="238" t="s">
        <v>737</v>
      </c>
      <c r="C26" s="239"/>
      <c r="D26" s="240"/>
      <c r="E26" s="156"/>
      <c r="F26" s="160"/>
      <c r="G26" s="169"/>
      <c r="H26" s="163"/>
      <c r="I26" s="169"/>
      <c r="J26" s="164"/>
      <c r="K26" s="143"/>
      <c r="L26" s="159"/>
      <c r="M26" s="143"/>
      <c r="N26" s="159"/>
      <c r="O26" s="143"/>
      <c r="P26" s="159"/>
      <c r="Q26" s="143"/>
      <c r="R26" s="159"/>
    </row>
    <row r="27" spans="1:18" s="30" customFormat="1" ht="34.5" customHeight="1">
      <c r="A27" s="6"/>
      <c r="B27" s="238" t="s">
        <v>738</v>
      </c>
      <c r="C27" s="239"/>
      <c r="D27" s="240"/>
      <c r="E27" s="157"/>
      <c r="F27" s="160"/>
      <c r="G27" s="170"/>
      <c r="H27" s="163"/>
      <c r="I27" s="138"/>
      <c r="J27" s="164"/>
      <c r="K27" s="172"/>
      <c r="L27" s="159"/>
      <c r="M27" s="143"/>
      <c r="N27" s="166"/>
      <c r="O27" s="172"/>
      <c r="P27" s="166"/>
      <c r="Q27" s="172"/>
      <c r="R27" s="166"/>
    </row>
    <row r="28" spans="1:18" s="30" customFormat="1" ht="34.5" customHeight="1">
      <c r="A28" s="6"/>
      <c r="B28" s="238" t="s">
        <v>739</v>
      </c>
      <c r="C28" s="239"/>
      <c r="D28" s="240"/>
      <c r="E28" s="157"/>
      <c r="F28" s="160"/>
      <c r="G28" s="170"/>
      <c r="H28" s="163"/>
      <c r="I28" s="138"/>
      <c r="J28" s="164"/>
      <c r="K28" s="172"/>
      <c r="L28" s="164"/>
      <c r="M28" s="143"/>
      <c r="N28" s="166"/>
      <c r="O28" s="172"/>
      <c r="P28" s="166"/>
      <c r="Q28" s="172"/>
      <c r="R28" s="166"/>
    </row>
    <row r="29" spans="1:18" ht="34.5" customHeight="1">
      <c r="A29" s="6"/>
      <c r="B29" s="238" t="s">
        <v>740</v>
      </c>
      <c r="C29" s="239"/>
      <c r="D29" s="240"/>
      <c r="E29" s="156"/>
      <c r="F29" s="160"/>
      <c r="G29" s="171"/>
      <c r="H29" s="163"/>
      <c r="I29" s="138"/>
      <c r="J29" s="164"/>
      <c r="K29" s="143"/>
      <c r="L29" s="159"/>
      <c r="M29" s="143"/>
      <c r="N29" s="159"/>
      <c r="O29" s="143"/>
      <c r="P29" s="159"/>
      <c r="Q29" s="143"/>
      <c r="R29" s="159"/>
    </row>
    <row r="30" spans="1:18" ht="37.5" customHeight="1" collapsed="1">
      <c r="A30" s="6"/>
      <c r="B30" s="238" t="s">
        <v>741</v>
      </c>
      <c r="C30" s="239"/>
      <c r="D30" s="240"/>
      <c r="E30" s="156"/>
      <c r="F30" s="160"/>
      <c r="G30" s="169"/>
      <c r="H30" s="163"/>
      <c r="I30" s="138"/>
      <c r="J30" s="164"/>
      <c r="K30" s="143"/>
      <c r="L30" s="159"/>
      <c r="M30" s="143"/>
      <c r="N30" s="159"/>
      <c r="O30" s="143"/>
      <c r="P30" s="159"/>
      <c r="Q30" s="143"/>
      <c r="R30" s="159"/>
    </row>
    <row r="31" spans="1:18" ht="34.5" customHeight="1">
      <c r="A31" s="6"/>
      <c r="B31" s="232" t="s">
        <v>742</v>
      </c>
      <c r="C31" s="233"/>
      <c r="D31" s="234"/>
      <c r="E31" s="156"/>
      <c r="F31" s="160"/>
      <c r="G31" s="169"/>
      <c r="H31" s="163"/>
      <c r="I31" s="138"/>
      <c r="J31" s="164"/>
      <c r="K31" s="143"/>
      <c r="L31" s="159"/>
      <c r="M31" s="143"/>
      <c r="N31" s="159"/>
      <c r="O31" s="143"/>
      <c r="P31" s="159"/>
      <c r="Q31" s="143"/>
      <c r="R31" s="159"/>
    </row>
    <row r="32" spans="1:18" ht="34.5" customHeight="1">
      <c r="A32" s="6"/>
      <c r="B32" s="232" t="s">
        <v>743</v>
      </c>
      <c r="C32" s="233"/>
      <c r="D32" s="234"/>
      <c r="E32" s="156"/>
      <c r="F32" s="160"/>
      <c r="G32" s="169"/>
      <c r="H32" s="163"/>
      <c r="I32" s="138"/>
      <c r="J32" s="164"/>
      <c r="K32" s="143"/>
      <c r="L32" s="159"/>
      <c r="M32" s="143"/>
      <c r="N32" s="159"/>
      <c r="O32" s="143"/>
      <c r="P32" s="159"/>
      <c r="Q32" s="143"/>
      <c r="R32" s="159"/>
    </row>
    <row r="33" spans="1:20" ht="20.100000000000001" customHeight="1" outlineLevel="1">
      <c r="A33" s="6"/>
      <c r="B33" s="269"/>
      <c r="C33" s="270"/>
      <c r="D33" s="271"/>
      <c r="E33" s="158"/>
      <c r="F33" s="152"/>
      <c r="G33" s="153"/>
      <c r="H33" s="174"/>
      <c r="I33" s="72"/>
      <c r="J33" s="72"/>
      <c r="K33" s="13"/>
      <c r="L33" s="13"/>
      <c r="M33" s="13"/>
      <c r="N33" s="13"/>
      <c r="O33" s="13"/>
      <c r="P33" s="13"/>
      <c r="Q33" s="13"/>
      <c r="R33" s="13"/>
    </row>
    <row r="34" spans="1:20" ht="20.100000000000001" customHeight="1" outlineLevel="1">
      <c r="A34" s="6"/>
      <c r="B34" s="254" t="s">
        <v>506</v>
      </c>
      <c r="C34" s="255"/>
      <c r="D34" s="256"/>
      <c r="E34" s="157"/>
      <c r="F34" s="161"/>
      <c r="G34" s="157"/>
      <c r="H34" s="175"/>
      <c r="I34" s="193"/>
      <c r="J34" s="163"/>
      <c r="K34" s="156"/>
      <c r="L34" s="160"/>
      <c r="M34" s="156"/>
      <c r="N34" s="160"/>
      <c r="O34" s="156"/>
      <c r="P34" s="160"/>
      <c r="Q34" s="156"/>
      <c r="R34" s="160"/>
    </row>
    <row r="35" spans="1:20" ht="20.100000000000001" customHeight="1" outlineLevel="1">
      <c r="A35" s="6"/>
      <c r="B35" s="254" t="s">
        <v>744</v>
      </c>
      <c r="C35" s="255"/>
      <c r="D35" s="256"/>
      <c r="E35" s="17"/>
      <c r="F35" s="17"/>
      <c r="G35" s="157"/>
      <c r="H35" s="163"/>
      <c r="I35" s="88"/>
      <c r="J35" s="163"/>
      <c r="K35" s="194"/>
      <c r="L35" s="160"/>
      <c r="M35" s="194"/>
      <c r="N35" s="160"/>
      <c r="O35" s="194"/>
      <c r="P35" s="160"/>
      <c r="Q35" s="194"/>
      <c r="R35" s="160"/>
    </row>
    <row r="36" spans="1:20" ht="20.100000000000001" customHeight="1">
      <c r="A36" s="6"/>
      <c r="B36" s="6"/>
      <c r="C36" s="6"/>
      <c r="D36" s="6"/>
      <c r="E36" s="26"/>
      <c r="F36" s="6"/>
      <c r="G36" s="47"/>
      <c r="H36" s="86"/>
      <c r="I36" s="78"/>
      <c r="J36" s="78"/>
    </row>
    <row r="37" spans="1:20" ht="20.100000000000001" customHeight="1">
      <c r="A37" s="6"/>
      <c r="B37" s="249"/>
      <c r="C37" s="249"/>
      <c r="D37" s="249"/>
      <c r="E37" s="249"/>
      <c r="F37" s="249"/>
      <c r="G37" s="249"/>
      <c r="H37" s="86"/>
      <c r="I37" s="195"/>
      <c r="J37" s="195"/>
      <c r="K37" s="7"/>
      <c r="L37" s="195"/>
      <c r="M37" s="195"/>
      <c r="N37" s="94"/>
    </row>
    <row r="38" spans="1:20" ht="20.100000000000001" customHeight="1" collapsed="1">
      <c r="B38" s="25"/>
      <c r="C38" s="25"/>
      <c r="D38" s="25"/>
      <c r="E38" s="26"/>
      <c r="F38" s="6"/>
      <c r="G38" s="47"/>
      <c r="H38" s="86"/>
      <c r="I38" s="7"/>
      <c r="J38" s="7"/>
      <c r="K38" s="7"/>
      <c r="L38" s="80"/>
      <c r="M38" s="80"/>
      <c r="N38" s="94"/>
    </row>
    <row r="39" spans="1:20" ht="20.100000000000001" customHeight="1">
      <c r="B39" s="25"/>
      <c r="C39" s="25"/>
      <c r="D39" s="25"/>
      <c r="E39" s="26"/>
      <c r="F39" s="6"/>
      <c r="G39" s="47"/>
      <c r="H39" s="77"/>
    </row>
    <row r="40" spans="1:20" s="45" customFormat="1">
      <c r="A40" s="8"/>
      <c r="B40" s="250"/>
      <c r="C40" s="250"/>
      <c r="D40" s="250"/>
      <c r="E40" s="250"/>
      <c r="F40" s="250"/>
      <c r="G40" s="250"/>
      <c r="H40" s="86"/>
      <c r="I40" s="76"/>
    </row>
    <row r="41" spans="1:20" ht="52.5" customHeight="1">
      <c r="B41" s="250"/>
      <c r="C41" s="250"/>
      <c r="D41" s="250"/>
      <c r="E41" s="250"/>
      <c r="F41" s="250"/>
      <c r="G41" s="250"/>
    </row>
    <row r="42" spans="1:20">
      <c r="B42" s="251"/>
      <c r="C42" s="252"/>
      <c r="D42" s="252"/>
      <c r="E42" s="252"/>
      <c r="F42" s="252"/>
      <c r="G42" s="252"/>
    </row>
    <row r="43" spans="1:20">
      <c r="B43" s="252"/>
      <c r="C43" s="252"/>
      <c r="D43" s="252"/>
      <c r="E43" s="252"/>
      <c r="F43" s="252"/>
      <c r="G43" s="252"/>
    </row>
    <row r="44" spans="1:20" s="76" customFormat="1">
      <c r="A44" s="8"/>
      <c r="B44" s="257"/>
      <c r="C44" s="257"/>
      <c r="D44" s="257"/>
      <c r="E44" s="257"/>
      <c r="F44" s="257"/>
      <c r="G44" s="257"/>
      <c r="H44" s="8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76" customFormat="1">
      <c r="A45" s="8"/>
      <c r="B45" s="147"/>
      <c r="C45" s="147"/>
      <c r="D45" s="147"/>
      <c r="E45" s="148"/>
      <c r="F45" s="149"/>
      <c r="G45" s="150"/>
      <c r="H45" s="8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76" customFormat="1">
      <c r="A46" s="8"/>
      <c r="B46" s="25"/>
      <c r="C46" s="25"/>
      <c r="D46" s="25"/>
      <c r="E46" s="151"/>
      <c r="F46" s="6"/>
      <c r="G46" s="47"/>
      <c r="H46" s="8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76" customFormat="1">
      <c r="A47" s="8"/>
      <c r="B47" s="25"/>
      <c r="C47" s="25"/>
      <c r="D47" s="25"/>
      <c r="E47" s="151"/>
      <c r="F47" s="6"/>
      <c r="G47" s="47"/>
      <c r="H47" s="8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B48" s="25"/>
      <c r="C48" s="25"/>
      <c r="D48" s="25"/>
      <c r="E48" s="26"/>
      <c r="F48" s="6"/>
      <c r="G48" s="47"/>
      <c r="H48" s="86"/>
    </row>
    <row r="49" spans="2:8">
      <c r="B49" s="25"/>
      <c r="C49" s="25"/>
      <c r="D49" s="25"/>
      <c r="E49" s="26"/>
      <c r="F49" s="6"/>
      <c r="G49" s="47"/>
      <c r="H49" s="86"/>
    </row>
    <row r="50" spans="2:8">
      <c r="B50" s="25"/>
      <c r="C50" s="25"/>
      <c r="D50" s="25"/>
      <c r="E50" s="26"/>
      <c r="F50" s="6"/>
      <c r="G50" s="47"/>
      <c r="H50" s="86"/>
    </row>
    <row r="51" spans="2:8" ht="15">
      <c r="B51" s="253"/>
      <c r="C51" s="253"/>
      <c r="D51" s="253"/>
      <c r="E51" s="253"/>
      <c r="F51" s="144"/>
      <c r="G51" s="145"/>
      <c r="H51" s="86"/>
    </row>
    <row r="52" spans="2:8" ht="15">
      <c r="B52" s="253"/>
      <c r="C52" s="253"/>
      <c r="D52" s="253"/>
      <c r="E52" s="253"/>
      <c r="F52" s="144"/>
      <c r="G52" s="146"/>
      <c r="H52" s="86"/>
    </row>
    <row r="53" spans="2:8" ht="15">
      <c r="B53" s="253"/>
      <c r="C53" s="253"/>
      <c r="D53" s="253"/>
      <c r="E53" s="253"/>
      <c r="F53" s="144"/>
      <c r="G53" s="146"/>
      <c r="H53" s="86"/>
    </row>
    <row r="54" spans="2:8" ht="15">
      <c r="B54" s="253"/>
      <c r="C54" s="253"/>
      <c r="D54" s="253"/>
      <c r="E54" s="253"/>
      <c r="F54" s="144"/>
      <c r="G54" s="146"/>
      <c r="H54" s="86"/>
    </row>
    <row r="55" spans="2:8" ht="15">
      <c r="B55" s="253"/>
      <c r="C55" s="253"/>
      <c r="D55" s="253"/>
      <c r="E55" s="253"/>
      <c r="F55" s="144"/>
      <c r="G55" s="146"/>
      <c r="H55" s="86"/>
    </row>
    <row r="56" spans="2:8" ht="15">
      <c r="B56" s="253"/>
      <c r="C56" s="253"/>
      <c r="D56" s="253"/>
      <c r="E56" s="253"/>
      <c r="F56" s="144"/>
      <c r="G56" s="146"/>
      <c r="H56" s="86"/>
    </row>
    <row r="57" spans="2:8" ht="15">
      <c r="B57" s="253"/>
      <c r="C57" s="253"/>
      <c r="D57" s="253"/>
      <c r="E57" s="253"/>
      <c r="F57" s="144"/>
      <c r="G57" s="146"/>
      <c r="H57" s="86"/>
    </row>
    <row r="58" spans="2:8" ht="15">
      <c r="B58" s="253"/>
      <c r="C58" s="253"/>
      <c r="D58" s="253"/>
      <c r="E58" s="253"/>
      <c r="F58" s="144"/>
      <c r="G58" s="146"/>
      <c r="H58" s="86"/>
    </row>
    <row r="59" spans="2:8" ht="15">
      <c r="B59" s="253"/>
      <c r="C59" s="253"/>
      <c r="D59" s="253"/>
      <c r="E59" s="253"/>
      <c r="F59" s="144"/>
      <c r="G59" s="146"/>
      <c r="H59" s="86"/>
    </row>
    <row r="60" spans="2:8" ht="15">
      <c r="B60" s="253"/>
      <c r="C60" s="253"/>
      <c r="D60" s="253"/>
      <c r="E60" s="253"/>
      <c r="F60" s="144"/>
      <c r="G60" s="146"/>
      <c r="H60" s="86"/>
    </row>
    <row r="61" spans="2:8">
      <c r="B61" s="25"/>
      <c r="C61" s="25"/>
      <c r="D61" s="25"/>
      <c r="E61" s="26"/>
      <c r="F61" s="6"/>
      <c r="G61" s="47"/>
      <c r="H61" s="86"/>
    </row>
  </sheetData>
  <mergeCells count="54">
    <mergeCell ref="O12:P12"/>
    <mergeCell ref="Q12:R12"/>
    <mergeCell ref="B13:D13"/>
    <mergeCell ref="B10:G10"/>
    <mergeCell ref="B35:D35"/>
    <mergeCell ref="G12:H12"/>
    <mergeCell ref="I12:J12"/>
    <mergeCell ref="K12:L12"/>
    <mergeCell ref="M12:N12"/>
    <mergeCell ref="B30:D30"/>
    <mergeCell ref="B31:D31"/>
    <mergeCell ref="B32:D32"/>
    <mergeCell ref="B33:D33"/>
    <mergeCell ref="B34:D34"/>
    <mergeCell ref="B58:E58"/>
    <mergeCell ref="B59:E59"/>
    <mergeCell ref="B60:E60"/>
    <mergeCell ref="B51:E51"/>
    <mergeCell ref="B52:E52"/>
    <mergeCell ref="B53:E53"/>
    <mergeCell ref="B54:E54"/>
    <mergeCell ref="B55:E55"/>
    <mergeCell ref="B56:E56"/>
    <mergeCell ref="B37:G37"/>
    <mergeCell ref="B40:G41"/>
    <mergeCell ref="B42:G43"/>
    <mergeCell ref="B57:E57"/>
    <mergeCell ref="B17:D17"/>
    <mergeCell ref="B18:D18"/>
    <mergeCell ref="B21:D21"/>
    <mergeCell ref="B22:D22"/>
    <mergeCell ref="B44:G44"/>
    <mergeCell ref="B23:D23"/>
    <mergeCell ref="B24:D24"/>
    <mergeCell ref="B25:D25"/>
    <mergeCell ref="B26:D26"/>
    <mergeCell ref="B27:D27"/>
    <mergeCell ref="B28:D28"/>
    <mergeCell ref="B29:D29"/>
    <mergeCell ref="B1:J3"/>
    <mergeCell ref="B19:D19"/>
    <mergeCell ref="B20:D20"/>
    <mergeCell ref="B11:J11"/>
    <mergeCell ref="B12:D12"/>
    <mergeCell ref="B14:D14"/>
    <mergeCell ref="E12:F12"/>
    <mergeCell ref="B15:D15"/>
    <mergeCell ref="B16:D16"/>
    <mergeCell ref="E7:J7"/>
    <mergeCell ref="E6:J6"/>
    <mergeCell ref="E5:J5"/>
    <mergeCell ref="E4:J4"/>
    <mergeCell ref="E8:J8"/>
    <mergeCell ref="E9:J9"/>
  </mergeCells>
  <conditionalFormatting sqref="G31:H32">
    <cfRule type="cellIs" dxfId="7" priority="28" stopIfTrue="1" operator="equal">
      <formula>0</formula>
    </cfRule>
  </conditionalFormatting>
  <conditionalFormatting sqref="H34:H35">
    <cfRule type="cellIs" dxfId="6" priority="10" stopIfTrue="1" operator="equal">
      <formula>0</formula>
    </cfRule>
  </conditionalFormatting>
  <conditionalFormatting sqref="G12">
    <cfRule type="cellIs" dxfId="5" priority="7" stopIfTrue="1" operator="equal">
      <formula>0</formula>
    </cfRule>
  </conditionalFormatting>
  <conditionalFormatting sqref="I12">
    <cfRule type="cellIs" dxfId="4" priority="5" stopIfTrue="1" operator="equal">
      <formula>0</formula>
    </cfRule>
  </conditionalFormatting>
  <conditionalFormatting sqref="K12">
    <cfRule type="cellIs" dxfId="3" priority="4" stopIfTrue="1" operator="equal">
      <formula>0</formula>
    </cfRule>
  </conditionalFormatting>
  <conditionalFormatting sqref="M12">
    <cfRule type="cellIs" dxfId="2" priority="3" stopIfTrue="1" operator="equal">
      <formula>0</formula>
    </cfRule>
  </conditionalFormatting>
  <conditionalFormatting sqref="O12">
    <cfRule type="cellIs" dxfId="1" priority="2" stopIfTrue="1" operator="equal">
      <formula>0</formula>
    </cfRule>
  </conditionalFormatting>
  <conditionalFormatting sqref="Q12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78" fitToHeight="0" orientation="landscape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B - Bloco estrutural sobre radier&amp;"Arial,Normal"
</oddHead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SALDO - CORRIGIDO</vt:lpstr>
      <vt:lpstr>CRONOGRAMA </vt:lpstr>
      <vt:lpstr>'CRONOGRAMA '!Area_de_impressao</vt:lpstr>
      <vt:lpstr>'SALDO - CORRIGIDO'!Area_de_impressao</vt:lpstr>
      <vt:lpstr>'CRONOGRAMA '!Titulos_de_impressao</vt:lpstr>
      <vt:lpstr>'SALDO - CORRIGIDO'!Titulos_de_impressao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SECRETARIA DE ADMINISTRAÇÃO</cp:lastModifiedBy>
  <cp:lastPrinted>2018-12-30T17:47:39Z</cp:lastPrinted>
  <dcterms:created xsi:type="dcterms:W3CDTF">2012-10-15T18:57:41Z</dcterms:created>
  <dcterms:modified xsi:type="dcterms:W3CDTF">2019-03-20T13:34:07Z</dcterms:modified>
</cp:coreProperties>
</file>